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wydatki" sheetId="1" r:id="rId1"/>
  </sheets>
  <definedNames>
    <definedName name="_xlnm.Print_Titles" localSheetId="0">'wydatki'!$12:$12</definedName>
  </definedNames>
  <calcPr fullCalcOnLoad="1"/>
</workbook>
</file>

<file path=xl/sharedStrings.xml><?xml version="1.0" encoding="utf-8"?>
<sst xmlns="http://schemas.openxmlformats.org/spreadsheetml/2006/main" count="21" uniqueCount="21">
  <si>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</si>
  <si>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</si>
  <si>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</si>
  <si>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</si>
  <si>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</si>
  <si>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</si>
  <si>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</si>
  <si>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Wydatki
bieżące</t>
  </si>
  <si>
    <t>Wydatki
majątkowe</t>
  </si>
  <si>
    <t>Dotacje
ogółem</t>
  </si>
  <si>
    <t>Ogółem</t>
  </si>
  <si>
    <t>§*</t>
  </si>
  <si>
    <t>Wydatki
ogółem
(6+10)</t>
  </si>
  <si>
    <t>świadczenia społeczne</t>
  </si>
  <si>
    <t>Wydatki związane z realizacją zadań z zakresu administracji rządowej i innych zadań zleconych odrębnymi ustawami w 2007 r.</t>
  </si>
  <si>
    <t xml:space="preserve">Załącznik Nr 4 </t>
  </si>
  <si>
    <t>Burmistrza Miasta Mławy</t>
  </si>
  <si>
    <t>010</t>
  </si>
  <si>
    <t>01095</t>
  </si>
  <si>
    <t>z dnia 31 maja 2007r.</t>
  </si>
  <si>
    <t>do Zarządzenia Nr 107/2007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</si>
</sst>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4" fontId="2" fillId="0" borderId="1" xfId="0" applyNumberFormat="1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2" fillId="0" borderId="3" xfId="0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4" fontId="8" fillId="0" borderId="3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2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4" fontId="8" fillId="0" borderId="12" xfId="0" applyNumberFormat="1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8" fillId="0" borderId="13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4" fontId="8" fillId="0" borderId="5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horizontal="right" vertical="center"/>
    </xf>
    <xf numFmtId="49" fontId="8" fillId="0" borderId="15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4" fontId="0" fillId="0" borderId="17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15" xfId="0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4" fontId="0" fillId="0" borderId="19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4" fontId="8" fillId="0" borderId="6" xfId="0" applyNumberFormat="1" applyFont="1" applyBorder="1" applyAlignment="1">
      <alignment vertical="center"/>
    </xf>
    <xf numFmtId="4" fontId="0" fillId="0" borderId="3" xfId="0" applyNumberFormat="1" applyFill="1" applyBorder="1" applyAlignment="1">
      <alignment vertical="center"/>
    </xf>
    <xf numFmtId="4" fontId="8" fillId="0" borderId="3" xfId="0" applyNumberFormat="1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22" xfId="0" applyNumberFormat="1" applyBorder="1" applyAlignment="1">
      <alignment vertical="center"/>
    </xf>
    <xf numFmtId="4" fontId="0" fillId="0" borderId="23" xfId="0" applyNumberFormat="1" applyBorder="1" applyAlignment="1">
      <alignment vertical="center"/>
    </xf>
    <xf numFmtId="0" fontId="8" fillId="0" borderId="14" xfId="0" applyFont="1" applyBorder="1" applyAlignment="1">
      <alignment vertical="center"/>
    </xf>
    <xf numFmtId="4" fontId="8" fillId="0" borderId="14" xfId="0" applyNumberFormat="1" applyFont="1" applyBorder="1" applyAlignment="1">
      <alignment vertical="center"/>
    </xf>
    <xf numFmtId="4" fontId="8" fillId="0" borderId="24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defaultGridColor="0" colorId="8" workbookViewId="0" topLeftCell="A1">
      <selection activeCell="E5" sqref="E5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9:10" ht="12.75">
      <c r="I1" s="106" t="s">
        <v>15</v>
      </c>
      <c r="J1" s="106"/>
    </row>
    <row r="2" spans="9:10" ht="12.75">
      <c r="I2" s="106" t="s">
        <v>20</v>
      </c>
      <c r="J2" s="106"/>
    </row>
    <row r="3" spans="9:10" ht="12.75">
      <c r="I3" s="106" t="s">
        <v>16</v>
      </c>
      <c r="J3" s="106"/>
    </row>
    <row r="4" spans="9:10" ht="17.25" customHeight="1">
      <c r="I4" s="106" t="s">
        <v>19</v>
      </c>
      <c r="J4" s="106"/>
    </row>
    <row r="5" spans="9:10" ht="17.25" customHeight="1">
      <c r="I5" s="68"/>
      <c r="J5" s="68"/>
    </row>
    <row r="6" spans="9:10" ht="17.25" customHeight="1">
      <c r="I6" s="68"/>
      <c r="J6" s="68"/>
    </row>
    <row r="7" spans="1:10" ht="39.75" customHeight="1">
      <c r="A7" s="109" t="s">
        <v>14</v>
      </c>
      <c r="B7" s="109"/>
      <c r="C7" s="109"/>
      <c r="D7" s="109"/>
      <c r="E7" s="109"/>
      <c r="F7" s="109"/>
      <c r="G7" s="109"/>
      <c r="H7" s="109"/>
      <c r="I7" s="109"/>
      <c r="J7" s="109"/>
    </row>
    <row r="8" ht="12.75">
      <c r="J8" s="3" t="s">
        <v>3</v>
      </c>
    </row>
    <row r="9" spans="1:10" s="2" customFormat="1" ht="20.25" customHeight="1">
      <c r="A9" s="111" t="s">
        <v>0</v>
      </c>
      <c r="B9" s="112" t="s">
        <v>1</v>
      </c>
      <c r="C9" s="112" t="s">
        <v>11</v>
      </c>
      <c r="D9" s="108" t="s">
        <v>9</v>
      </c>
      <c r="E9" s="108" t="s">
        <v>12</v>
      </c>
      <c r="F9" s="108" t="s">
        <v>4</v>
      </c>
      <c r="G9" s="108"/>
      <c r="H9" s="108"/>
      <c r="I9" s="108"/>
      <c r="J9" s="108"/>
    </row>
    <row r="10" spans="1:10" s="2" customFormat="1" ht="20.25" customHeight="1">
      <c r="A10" s="111"/>
      <c r="B10" s="113"/>
      <c r="C10" s="113"/>
      <c r="D10" s="111"/>
      <c r="E10" s="108"/>
      <c r="F10" s="108" t="s">
        <v>7</v>
      </c>
      <c r="G10" s="107" t="s">
        <v>2</v>
      </c>
      <c r="H10" s="108"/>
      <c r="I10" s="108"/>
      <c r="J10" s="108" t="s">
        <v>8</v>
      </c>
    </row>
    <row r="11" spans="1:10" s="2" customFormat="1" ht="65.25" customHeight="1">
      <c r="A11" s="111"/>
      <c r="B11" s="114"/>
      <c r="C11" s="114"/>
      <c r="D11" s="111"/>
      <c r="E11" s="108"/>
      <c r="F11" s="108"/>
      <c r="G11" s="58" t="s">
        <v>5</v>
      </c>
      <c r="H11" s="57" t="s">
        <v>6</v>
      </c>
      <c r="I11" s="57" t="s">
        <v>13</v>
      </c>
      <c r="J11" s="108"/>
    </row>
    <row r="12" spans="1:10" ht="9" customHeight="1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35">
        <v>7</v>
      </c>
      <c r="H12" s="4">
        <v>8</v>
      </c>
      <c r="I12" s="4">
        <v>9</v>
      </c>
      <c r="J12" s="4">
        <v>10</v>
      </c>
    </row>
    <row r="13" spans="1:10" s="7" customFormat="1" ht="19.5" customHeight="1">
      <c r="A13" s="63" t="s">
        <v>17</v>
      </c>
      <c r="B13" s="13"/>
      <c r="C13" s="30"/>
      <c r="D13" s="14"/>
      <c r="E13" s="36">
        <f>SUM(E14)</f>
        <v>2584</v>
      </c>
      <c r="F13" s="14">
        <f>SUM(F14)</f>
        <v>2584</v>
      </c>
      <c r="G13" s="36"/>
      <c r="H13" s="14"/>
      <c r="I13" s="36"/>
      <c r="J13" s="14"/>
    </row>
    <row r="14" spans="1:10" s="7" customFormat="1" ht="19.5" customHeight="1">
      <c r="A14" s="59"/>
      <c r="B14" s="64" t="s">
        <v>18</v>
      </c>
      <c r="C14" s="60"/>
      <c r="D14" s="61"/>
      <c r="E14" s="62">
        <f>SUM(E15)</f>
        <v>2584</v>
      </c>
      <c r="F14" s="61">
        <f>SUM(F15)</f>
        <v>2584</v>
      </c>
      <c r="G14" s="62"/>
      <c r="H14" s="61"/>
      <c r="I14" s="62"/>
      <c r="J14" s="61"/>
    </row>
    <row r="15" spans="1:10" s="7" customFormat="1" ht="19.5" customHeight="1">
      <c r="A15" s="59"/>
      <c r="B15" s="59"/>
      <c r="C15" s="65">
        <v>4430</v>
      </c>
      <c r="D15" s="66"/>
      <c r="E15" s="67">
        <v>2584</v>
      </c>
      <c r="F15" s="66">
        <v>2584</v>
      </c>
      <c r="G15" s="67"/>
      <c r="H15" s="66"/>
      <c r="I15" s="62"/>
      <c r="J15" s="61"/>
    </row>
    <row r="16" spans="1:10" s="7" customFormat="1" ht="19.5" customHeight="1">
      <c r="A16" s="59">
        <v>750</v>
      </c>
      <c r="B16" s="59"/>
      <c r="C16" s="60"/>
      <c r="D16" s="61"/>
      <c r="E16" s="62">
        <f>SUM(E17)</f>
        <v>201205</v>
      </c>
      <c r="F16" s="61">
        <f>SUM(F17)</f>
        <v>201205</v>
      </c>
      <c r="G16" s="62">
        <f>SUM(G17)</f>
        <v>171276</v>
      </c>
      <c r="H16" s="61">
        <f>SUM(H17)</f>
        <v>29929</v>
      </c>
      <c r="I16" s="62"/>
      <c r="J16" s="61"/>
    </row>
    <row r="17" spans="1:10" s="10" customFormat="1" ht="19.5" customHeight="1">
      <c r="A17" s="17"/>
      <c r="B17" s="17">
        <v>75011</v>
      </c>
      <c r="C17" s="31"/>
      <c r="D17" s="18"/>
      <c r="E17" s="37">
        <f>SUM(E18:E21)</f>
        <v>201205</v>
      </c>
      <c r="F17" s="18">
        <f>SUM(F18:F21)</f>
        <v>201205</v>
      </c>
      <c r="G17" s="37">
        <f>SUM(G18:G21)</f>
        <v>171276</v>
      </c>
      <c r="H17" s="18">
        <f>SUM(H18:H21)</f>
        <v>29929</v>
      </c>
      <c r="I17" s="37"/>
      <c r="J17" s="18"/>
    </row>
    <row r="18" spans="1:10" ht="19.5" customHeight="1">
      <c r="A18" s="5"/>
      <c r="B18" s="5"/>
      <c r="C18" s="32">
        <v>4010</v>
      </c>
      <c r="D18" s="12"/>
      <c r="E18" s="38">
        <v>155799</v>
      </c>
      <c r="F18" s="12">
        <v>155799</v>
      </c>
      <c r="G18" s="38">
        <v>155799</v>
      </c>
      <c r="H18" s="12"/>
      <c r="I18" s="38"/>
      <c r="J18" s="12"/>
    </row>
    <row r="19" spans="1:10" ht="19.5" customHeight="1">
      <c r="A19" s="5"/>
      <c r="B19" s="5"/>
      <c r="C19" s="32">
        <v>4040</v>
      </c>
      <c r="D19" s="12"/>
      <c r="E19" s="38">
        <v>15477</v>
      </c>
      <c r="F19" s="12">
        <v>15477</v>
      </c>
      <c r="G19" s="38">
        <v>15477</v>
      </c>
      <c r="H19" s="12"/>
      <c r="I19" s="38"/>
      <c r="J19" s="12"/>
    </row>
    <row r="20" spans="1:10" ht="19.5" customHeight="1">
      <c r="A20" s="5"/>
      <c r="B20" s="5"/>
      <c r="C20" s="32">
        <v>4110</v>
      </c>
      <c r="D20" s="12"/>
      <c r="E20" s="38">
        <v>29510</v>
      </c>
      <c r="F20" s="12">
        <v>29510</v>
      </c>
      <c r="G20" s="38"/>
      <c r="H20" s="12">
        <v>29510</v>
      </c>
      <c r="I20" s="38"/>
      <c r="J20" s="12"/>
    </row>
    <row r="21" spans="1:10" ht="19.5" customHeight="1">
      <c r="A21" s="5"/>
      <c r="B21" s="5"/>
      <c r="C21" s="32">
        <v>4120</v>
      </c>
      <c r="D21" s="12"/>
      <c r="E21" s="38">
        <v>419</v>
      </c>
      <c r="F21" s="12">
        <v>419</v>
      </c>
      <c r="G21" s="38"/>
      <c r="H21" s="12">
        <v>419</v>
      </c>
      <c r="I21" s="38"/>
      <c r="J21" s="12"/>
    </row>
    <row r="22" spans="1:10" s="7" customFormat="1" ht="19.5" customHeight="1">
      <c r="A22" s="15">
        <v>751</v>
      </c>
      <c r="B22" s="15"/>
      <c r="C22" s="33"/>
      <c r="D22" s="16"/>
      <c r="E22" s="39">
        <f>SUM(E23)</f>
        <v>4945</v>
      </c>
      <c r="F22" s="16">
        <f>SUM(F23)</f>
        <v>4945</v>
      </c>
      <c r="G22" s="39"/>
      <c r="H22" s="16"/>
      <c r="I22" s="39"/>
      <c r="J22" s="16"/>
    </row>
    <row r="23" spans="1:10" s="10" customFormat="1" ht="19.5" customHeight="1">
      <c r="A23" s="17"/>
      <c r="B23" s="17">
        <v>75101</v>
      </c>
      <c r="C23" s="31"/>
      <c r="D23" s="18"/>
      <c r="E23" s="37">
        <f>SUM(E24)</f>
        <v>4945</v>
      </c>
      <c r="F23" s="18">
        <f>SUM(F24)</f>
        <v>4945</v>
      </c>
      <c r="G23" s="37"/>
      <c r="H23" s="18"/>
      <c r="I23" s="37"/>
      <c r="J23" s="18"/>
    </row>
    <row r="24" spans="1:10" ht="19.5" customHeight="1">
      <c r="A24" s="5"/>
      <c r="B24" s="5"/>
      <c r="C24" s="32">
        <v>4170</v>
      </c>
      <c r="D24" s="12"/>
      <c r="E24" s="38">
        <v>4945</v>
      </c>
      <c r="F24" s="12">
        <v>4945</v>
      </c>
      <c r="G24" s="38"/>
      <c r="H24" s="12"/>
      <c r="I24" s="38"/>
      <c r="J24" s="12"/>
    </row>
    <row r="25" spans="1:10" s="7" customFormat="1" ht="19.5" customHeight="1">
      <c r="A25" s="15">
        <v>754</v>
      </c>
      <c r="B25" s="15"/>
      <c r="C25" s="33"/>
      <c r="D25" s="16"/>
      <c r="E25" s="39">
        <f>SUM(E26)</f>
        <v>800</v>
      </c>
      <c r="F25" s="16">
        <f>SUM(F26)</f>
        <v>800</v>
      </c>
      <c r="G25" s="39"/>
      <c r="H25" s="16"/>
      <c r="I25" s="39"/>
      <c r="J25" s="16"/>
    </row>
    <row r="26" spans="1:10" s="10" customFormat="1" ht="19.5" customHeight="1">
      <c r="A26" s="17"/>
      <c r="B26" s="17">
        <v>75414</v>
      </c>
      <c r="C26" s="31"/>
      <c r="D26" s="18"/>
      <c r="E26" s="37">
        <f>SUM(E27)</f>
        <v>800</v>
      </c>
      <c r="F26" s="18">
        <f>SUM(F27)</f>
        <v>800</v>
      </c>
      <c r="G26" s="37"/>
      <c r="H26" s="18"/>
      <c r="I26" s="37"/>
      <c r="J26" s="18"/>
    </row>
    <row r="27" spans="1:10" ht="19.5" customHeight="1">
      <c r="A27" s="5"/>
      <c r="B27" s="5"/>
      <c r="C27" s="32">
        <v>4300</v>
      </c>
      <c r="D27" s="12"/>
      <c r="E27" s="38">
        <v>800</v>
      </c>
      <c r="F27" s="12">
        <v>800</v>
      </c>
      <c r="G27" s="38"/>
      <c r="H27" s="12"/>
      <c r="I27" s="38"/>
      <c r="J27" s="12"/>
    </row>
    <row r="28" spans="1:10" ht="19.5" customHeight="1">
      <c r="A28" s="15">
        <v>801</v>
      </c>
      <c r="B28" s="15"/>
      <c r="C28" s="33"/>
      <c r="D28" s="16"/>
      <c r="E28" s="39">
        <f>SUM(E29)</f>
        <v>9030</v>
      </c>
      <c r="F28" s="16">
        <f>SUM(F29)</f>
        <v>9030</v>
      </c>
      <c r="G28" s="39">
        <f>SUM(G29)</f>
        <v>9030</v>
      </c>
      <c r="H28" s="12"/>
      <c r="I28" s="38"/>
      <c r="J28" s="12"/>
    </row>
    <row r="29" spans="1:10" ht="19.5" customHeight="1">
      <c r="A29" s="5"/>
      <c r="B29" s="17">
        <v>80101</v>
      </c>
      <c r="C29" s="31"/>
      <c r="D29" s="18"/>
      <c r="E29" s="37">
        <f>SUM(E30:E32)</f>
        <v>9030</v>
      </c>
      <c r="F29" s="18">
        <f>SUM(F30:F32)</f>
        <v>9030</v>
      </c>
      <c r="G29" s="37">
        <f>SUM(G30:G32)</f>
        <v>9030</v>
      </c>
      <c r="H29" s="12"/>
      <c r="I29" s="38"/>
      <c r="J29" s="12"/>
    </row>
    <row r="30" spans="1:10" ht="19.5" customHeight="1">
      <c r="A30" s="5"/>
      <c r="B30" s="17"/>
      <c r="C30" s="34">
        <v>4010</v>
      </c>
      <c r="D30" s="27"/>
      <c r="E30" s="40">
        <v>7530</v>
      </c>
      <c r="F30" s="27">
        <v>7530</v>
      </c>
      <c r="G30" s="38">
        <v>7530</v>
      </c>
      <c r="H30" s="12"/>
      <c r="I30" s="38"/>
      <c r="J30" s="12"/>
    </row>
    <row r="31" spans="1:10" ht="19.5" customHeight="1">
      <c r="A31" s="52"/>
      <c r="B31" s="72"/>
      <c r="C31" s="73">
        <v>4110</v>
      </c>
      <c r="D31" s="74"/>
      <c r="E31" s="75">
        <v>1315</v>
      </c>
      <c r="F31" s="74">
        <v>1315</v>
      </c>
      <c r="G31" s="53">
        <v>1315</v>
      </c>
      <c r="H31" s="26"/>
      <c r="I31" s="53"/>
      <c r="J31" s="26"/>
    </row>
    <row r="32" spans="1:10" ht="19.5" customHeight="1">
      <c r="A32" s="54"/>
      <c r="B32" s="98"/>
      <c r="C32" s="91">
        <v>4120</v>
      </c>
      <c r="D32" s="99"/>
      <c r="E32" s="93">
        <v>185</v>
      </c>
      <c r="F32" s="99">
        <v>185</v>
      </c>
      <c r="G32" s="55">
        <v>185</v>
      </c>
      <c r="H32" s="56"/>
      <c r="I32" s="55"/>
      <c r="J32" s="100"/>
    </row>
    <row r="33" spans="1:10" ht="19.5" customHeight="1">
      <c r="A33" s="15">
        <v>851</v>
      </c>
      <c r="B33" s="77"/>
      <c r="C33" s="15"/>
      <c r="D33" s="39"/>
      <c r="E33" s="16">
        <f>SUM(E34)</f>
        <v>50</v>
      </c>
      <c r="F33" s="39">
        <f>SUM(F34)</f>
        <v>50</v>
      </c>
      <c r="G33" s="16"/>
      <c r="H33" s="38"/>
      <c r="I33" s="12"/>
      <c r="J33" s="86"/>
    </row>
    <row r="34" spans="1:10" ht="19.5" customHeight="1">
      <c r="A34" s="5"/>
      <c r="B34" s="77">
        <v>85195</v>
      </c>
      <c r="C34" s="92"/>
      <c r="D34" s="40"/>
      <c r="E34" s="18">
        <f>SUM(E35)</f>
        <v>50</v>
      </c>
      <c r="F34" s="37">
        <f>SUM(F35)</f>
        <v>50</v>
      </c>
      <c r="G34" s="18"/>
      <c r="H34" s="38"/>
      <c r="I34" s="12"/>
      <c r="J34" s="86"/>
    </row>
    <row r="35" spans="1:10" ht="19.5" customHeight="1">
      <c r="A35" s="5"/>
      <c r="B35" s="77"/>
      <c r="C35" s="92">
        <v>4130</v>
      </c>
      <c r="D35" s="40"/>
      <c r="E35" s="27">
        <v>50</v>
      </c>
      <c r="F35" s="40">
        <v>50</v>
      </c>
      <c r="G35" s="12"/>
      <c r="H35" s="38"/>
      <c r="I35" s="12"/>
      <c r="J35" s="86"/>
    </row>
    <row r="36" spans="1:10" s="7" customFormat="1" ht="19.5" customHeight="1">
      <c r="A36" s="15">
        <v>852</v>
      </c>
      <c r="B36" s="78"/>
      <c r="C36" s="15"/>
      <c r="D36" s="39"/>
      <c r="E36" s="16">
        <f>E37+E47+E49+E51+E58+E62</f>
        <v>10103030</v>
      </c>
      <c r="F36" s="39">
        <f>F37+F47+F49+F51+F58+F62</f>
        <v>10103030</v>
      </c>
      <c r="G36" s="16">
        <v>512512</v>
      </c>
      <c r="H36" s="39">
        <v>103182</v>
      </c>
      <c r="I36" s="16">
        <v>9270981</v>
      </c>
      <c r="J36" s="84"/>
    </row>
    <row r="37" spans="1:10" s="10" customFormat="1" ht="19.5" customHeight="1">
      <c r="A37" s="17"/>
      <c r="B37" s="77">
        <v>85212</v>
      </c>
      <c r="C37" s="17"/>
      <c r="D37" s="37"/>
      <c r="E37" s="18">
        <f>SUM(E38:E46)</f>
        <v>8790000</v>
      </c>
      <c r="F37" s="37">
        <f>SUM(F38:F46)</f>
        <v>8790000</v>
      </c>
      <c r="G37" s="18">
        <f>SUM(G38:G46)</f>
        <v>155512</v>
      </c>
      <c r="H37" s="37">
        <f>SUM(H38:H46)</f>
        <v>31382</v>
      </c>
      <c r="I37" s="18">
        <f>SUM(I38:I46)</f>
        <v>8533981</v>
      </c>
      <c r="J37" s="85"/>
    </row>
    <row r="38" spans="1:10" ht="19.5" customHeight="1">
      <c r="A38" s="5"/>
      <c r="B38" s="79"/>
      <c r="C38" s="5">
        <v>3110</v>
      </c>
      <c r="D38" s="38"/>
      <c r="E38" s="12">
        <v>8533981</v>
      </c>
      <c r="F38" s="38">
        <v>8533981</v>
      </c>
      <c r="G38" s="12"/>
      <c r="H38" s="38"/>
      <c r="I38" s="12">
        <v>8533981</v>
      </c>
      <c r="J38" s="86"/>
    </row>
    <row r="39" spans="1:10" ht="19.5" customHeight="1">
      <c r="A39" s="6"/>
      <c r="B39" s="80"/>
      <c r="C39" s="6">
        <v>4010</v>
      </c>
      <c r="D39" s="41"/>
      <c r="E39" s="19">
        <v>145212</v>
      </c>
      <c r="F39" s="41">
        <v>145212</v>
      </c>
      <c r="G39" s="19">
        <v>145212</v>
      </c>
      <c r="H39" s="41"/>
      <c r="I39" s="19"/>
      <c r="J39" s="87"/>
    </row>
    <row r="40" spans="1:10" ht="19.5" customHeight="1">
      <c r="A40" s="24"/>
      <c r="B40" s="76"/>
      <c r="C40" s="24">
        <v>4040</v>
      </c>
      <c r="D40" s="29"/>
      <c r="E40" s="25">
        <v>10300</v>
      </c>
      <c r="F40" s="29">
        <v>10300</v>
      </c>
      <c r="G40" s="25">
        <v>10300</v>
      </c>
      <c r="H40" s="29"/>
      <c r="I40" s="25"/>
      <c r="J40" s="101"/>
    </row>
    <row r="41" spans="1:10" ht="19.5" customHeight="1">
      <c r="A41" s="69"/>
      <c r="B41" s="81"/>
      <c r="C41" s="69">
        <v>4110</v>
      </c>
      <c r="D41" s="70"/>
      <c r="E41" s="71">
        <v>27572</v>
      </c>
      <c r="F41" s="70">
        <v>27572</v>
      </c>
      <c r="G41" s="71"/>
      <c r="H41" s="70">
        <v>27572</v>
      </c>
      <c r="I41" s="71"/>
      <c r="J41" s="88"/>
    </row>
    <row r="42" spans="1:10" ht="19.5" customHeight="1">
      <c r="A42" s="5"/>
      <c r="B42" s="79"/>
      <c r="C42" s="5">
        <v>4120</v>
      </c>
      <c r="D42" s="38"/>
      <c r="E42" s="12">
        <v>3810</v>
      </c>
      <c r="F42" s="38">
        <v>3810</v>
      </c>
      <c r="G42" s="12"/>
      <c r="H42" s="38">
        <v>3810</v>
      </c>
      <c r="I42" s="12"/>
      <c r="J42" s="86"/>
    </row>
    <row r="43" spans="1:10" ht="19.5" customHeight="1">
      <c r="A43" s="5"/>
      <c r="B43" s="79"/>
      <c r="C43" s="5">
        <v>4210</v>
      </c>
      <c r="D43" s="38"/>
      <c r="E43" s="12">
        <v>45000</v>
      </c>
      <c r="F43" s="38">
        <v>45000</v>
      </c>
      <c r="G43" s="12"/>
      <c r="H43" s="38"/>
      <c r="I43" s="12"/>
      <c r="J43" s="86"/>
    </row>
    <row r="44" spans="1:10" ht="19.5" customHeight="1">
      <c r="A44" s="5"/>
      <c r="B44" s="79"/>
      <c r="C44" s="5">
        <v>4300</v>
      </c>
      <c r="D44" s="38"/>
      <c r="E44" s="12">
        <v>22600</v>
      </c>
      <c r="F44" s="38">
        <v>22600</v>
      </c>
      <c r="G44" s="12"/>
      <c r="H44" s="38"/>
      <c r="I44" s="12"/>
      <c r="J44" s="86"/>
    </row>
    <row r="45" spans="1:10" ht="19.5" customHeight="1">
      <c r="A45" s="6"/>
      <c r="B45" s="80"/>
      <c r="C45" s="6">
        <v>4410</v>
      </c>
      <c r="D45" s="41"/>
      <c r="E45" s="19">
        <v>1100</v>
      </c>
      <c r="F45" s="41">
        <v>1100</v>
      </c>
      <c r="G45" s="19"/>
      <c r="H45" s="41"/>
      <c r="I45" s="19"/>
      <c r="J45" s="87"/>
    </row>
    <row r="46" spans="1:10" ht="19.5" customHeight="1">
      <c r="A46" s="6"/>
      <c r="B46" s="80"/>
      <c r="C46" s="6">
        <v>4740</v>
      </c>
      <c r="D46" s="41"/>
      <c r="E46" s="19">
        <v>425</v>
      </c>
      <c r="F46" s="41">
        <v>425</v>
      </c>
      <c r="G46" s="19"/>
      <c r="H46" s="41"/>
      <c r="I46" s="19"/>
      <c r="J46" s="87"/>
    </row>
    <row r="47" spans="1:10" s="10" customFormat="1" ht="19.5" customHeight="1">
      <c r="A47" s="22"/>
      <c r="B47" s="82">
        <v>85213</v>
      </c>
      <c r="C47" s="22"/>
      <c r="D47" s="42"/>
      <c r="E47" s="23">
        <f>SUM(E48:E48)</f>
        <v>49200</v>
      </c>
      <c r="F47" s="42">
        <f>SUM(F48:F48)</f>
        <v>49200</v>
      </c>
      <c r="G47" s="23"/>
      <c r="H47" s="42"/>
      <c r="I47" s="23">
        <f>SUM(I48:I48)</f>
        <v>49200</v>
      </c>
      <c r="J47" s="89"/>
    </row>
    <row r="48" spans="1:10" ht="19.5" customHeight="1">
      <c r="A48" s="6"/>
      <c r="B48" s="80"/>
      <c r="C48" s="6">
        <v>4130</v>
      </c>
      <c r="D48" s="41"/>
      <c r="E48" s="19">
        <v>49200</v>
      </c>
      <c r="F48" s="41">
        <v>49200</v>
      </c>
      <c r="G48" s="19"/>
      <c r="H48" s="41"/>
      <c r="I48" s="95">
        <v>49200</v>
      </c>
      <c r="J48" s="87"/>
    </row>
    <row r="49" spans="1:10" s="10" customFormat="1" ht="19.5" customHeight="1">
      <c r="A49" s="22"/>
      <c r="B49" s="82">
        <v>85214</v>
      </c>
      <c r="C49" s="22"/>
      <c r="D49" s="42"/>
      <c r="E49" s="23">
        <f>SUM(E50)</f>
        <v>627000</v>
      </c>
      <c r="F49" s="42">
        <f>SUM(F50)</f>
        <v>627000</v>
      </c>
      <c r="G49" s="23"/>
      <c r="H49" s="42"/>
      <c r="I49" s="96">
        <f>SUM(I50)</f>
        <v>627000</v>
      </c>
      <c r="J49" s="89"/>
    </row>
    <row r="50" spans="1:10" ht="19.5" customHeight="1">
      <c r="A50" s="6"/>
      <c r="B50" s="80"/>
      <c r="C50" s="6">
        <v>3110</v>
      </c>
      <c r="D50" s="41"/>
      <c r="E50" s="19">
        <v>627000</v>
      </c>
      <c r="F50" s="41">
        <v>627000</v>
      </c>
      <c r="G50" s="19"/>
      <c r="H50" s="41"/>
      <c r="I50" s="95">
        <v>627000</v>
      </c>
      <c r="J50" s="87"/>
    </row>
    <row r="51" spans="1:10" s="7" customFormat="1" ht="19.5" customHeight="1">
      <c r="A51" s="20"/>
      <c r="B51" s="83">
        <v>85219</v>
      </c>
      <c r="C51" s="20"/>
      <c r="D51" s="43"/>
      <c r="E51" s="21">
        <f>SUM(E52:E57)</f>
        <v>503750</v>
      </c>
      <c r="F51" s="43">
        <f>SUM(F52:F57)</f>
        <v>503750</v>
      </c>
      <c r="G51" s="21">
        <f>SUM(G52:G57)</f>
        <v>372750</v>
      </c>
      <c r="H51" s="43">
        <f>SUM(H52:H57)</f>
        <v>71800</v>
      </c>
      <c r="I51" s="97"/>
      <c r="J51" s="90"/>
    </row>
    <row r="52" spans="1:10" ht="19.5" customHeight="1">
      <c r="A52" s="6"/>
      <c r="B52" s="80"/>
      <c r="C52" s="6">
        <v>4010</v>
      </c>
      <c r="D52" s="41"/>
      <c r="E52" s="19">
        <v>325750</v>
      </c>
      <c r="F52" s="41">
        <v>325750</v>
      </c>
      <c r="G52" s="19">
        <v>325750</v>
      </c>
      <c r="H52" s="41"/>
      <c r="I52" s="19"/>
      <c r="J52" s="87"/>
    </row>
    <row r="53" spans="1:10" ht="19.5" customHeight="1">
      <c r="A53" s="6"/>
      <c r="B53" s="80"/>
      <c r="C53" s="6">
        <v>4040</v>
      </c>
      <c r="D53" s="41"/>
      <c r="E53" s="19">
        <v>47000</v>
      </c>
      <c r="F53" s="41">
        <v>47000</v>
      </c>
      <c r="G53" s="19">
        <v>47000</v>
      </c>
      <c r="H53" s="41"/>
      <c r="I53" s="19"/>
      <c r="J53" s="87"/>
    </row>
    <row r="54" spans="1:10" ht="19.5" customHeight="1">
      <c r="A54" s="6"/>
      <c r="B54" s="80"/>
      <c r="C54" s="6">
        <v>4110</v>
      </c>
      <c r="D54" s="41"/>
      <c r="E54" s="19">
        <v>63200</v>
      </c>
      <c r="F54" s="41">
        <v>63200</v>
      </c>
      <c r="G54" s="19"/>
      <c r="H54" s="41">
        <v>63200</v>
      </c>
      <c r="I54" s="19"/>
      <c r="J54" s="87"/>
    </row>
    <row r="55" spans="1:10" ht="19.5" customHeight="1">
      <c r="A55" s="6"/>
      <c r="B55" s="80"/>
      <c r="C55" s="6">
        <v>4120</v>
      </c>
      <c r="D55" s="41"/>
      <c r="E55" s="19">
        <v>8600</v>
      </c>
      <c r="F55" s="41">
        <v>8600</v>
      </c>
      <c r="G55" s="19"/>
      <c r="H55" s="41">
        <v>8600</v>
      </c>
      <c r="I55" s="19"/>
      <c r="J55" s="87"/>
    </row>
    <row r="56" spans="1:10" ht="19.5" customHeight="1">
      <c r="A56" s="6"/>
      <c r="B56" s="80"/>
      <c r="C56" s="6">
        <v>4300</v>
      </c>
      <c r="D56" s="41"/>
      <c r="E56" s="19">
        <v>40000</v>
      </c>
      <c r="F56" s="41">
        <v>40000</v>
      </c>
      <c r="G56" s="19"/>
      <c r="H56" s="41"/>
      <c r="I56" s="19"/>
      <c r="J56" s="87"/>
    </row>
    <row r="57" spans="1:10" ht="19.5" customHeight="1">
      <c r="A57" s="6"/>
      <c r="B57" s="80"/>
      <c r="C57" s="6">
        <v>4440</v>
      </c>
      <c r="D57" s="41"/>
      <c r="E57" s="19">
        <v>19200</v>
      </c>
      <c r="F57" s="41">
        <v>19200</v>
      </c>
      <c r="G57" s="19"/>
      <c r="H57" s="41"/>
      <c r="I57" s="19"/>
      <c r="J57" s="87"/>
    </row>
    <row r="58" spans="1:10" s="10" customFormat="1" ht="19.5" customHeight="1">
      <c r="A58" s="22"/>
      <c r="B58" s="82">
        <v>85228</v>
      </c>
      <c r="C58" s="22"/>
      <c r="D58" s="42"/>
      <c r="E58" s="23">
        <f>SUM(E59:E61)</f>
        <v>46080</v>
      </c>
      <c r="F58" s="42">
        <f>SUM(F59:F61)</f>
        <v>46080</v>
      </c>
      <c r="G58" s="23"/>
      <c r="H58" s="42"/>
      <c r="I58" s="23"/>
      <c r="J58" s="89"/>
    </row>
    <row r="59" spans="1:10" ht="19.5" customHeight="1">
      <c r="A59" s="6"/>
      <c r="B59" s="80"/>
      <c r="C59" s="6">
        <v>4170</v>
      </c>
      <c r="D59" s="41"/>
      <c r="E59" s="19">
        <v>45700</v>
      </c>
      <c r="F59" s="41">
        <v>45700</v>
      </c>
      <c r="G59" s="19"/>
      <c r="H59" s="41"/>
      <c r="I59" s="19"/>
      <c r="J59" s="87"/>
    </row>
    <row r="60" spans="1:10" ht="19.5" customHeight="1">
      <c r="A60" s="6"/>
      <c r="B60" s="80"/>
      <c r="C60" s="6">
        <v>4210</v>
      </c>
      <c r="D60" s="41"/>
      <c r="E60" s="19">
        <v>300</v>
      </c>
      <c r="F60" s="41">
        <v>300</v>
      </c>
      <c r="G60" s="19"/>
      <c r="H60" s="41"/>
      <c r="I60" s="19"/>
      <c r="J60" s="87"/>
    </row>
    <row r="61" spans="1:10" ht="19.5" customHeight="1">
      <c r="A61" s="6"/>
      <c r="B61" s="80"/>
      <c r="C61" s="6">
        <v>4300</v>
      </c>
      <c r="D61" s="41"/>
      <c r="E61" s="19">
        <v>80</v>
      </c>
      <c r="F61" s="41">
        <v>80</v>
      </c>
      <c r="G61" s="19"/>
      <c r="H61" s="41"/>
      <c r="I61" s="19"/>
      <c r="J61" s="87"/>
    </row>
    <row r="62" spans="1:10" s="10" customFormat="1" ht="19.5" customHeight="1">
      <c r="A62" s="72"/>
      <c r="B62" s="102">
        <v>85295</v>
      </c>
      <c r="C62" s="72"/>
      <c r="D62" s="103"/>
      <c r="E62" s="94">
        <f>SUM(E63)</f>
        <v>87000</v>
      </c>
      <c r="F62" s="103">
        <f>SUM(F63)</f>
        <v>87000</v>
      </c>
      <c r="G62" s="94"/>
      <c r="H62" s="103"/>
      <c r="I62" s="94">
        <f>SUM(I63)</f>
        <v>87000</v>
      </c>
      <c r="J62" s="104"/>
    </row>
    <row r="63" spans="1:10" ht="19.5" customHeight="1">
      <c r="A63" s="24"/>
      <c r="B63" s="24"/>
      <c r="C63" s="28">
        <v>3110</v>
      </c>
      <c r="D63" s="25"/>
      <c r="E63" s="29">
        <v>87000</v>
      </c>
      <c r="F63" s="25">
        <v>87000</v>
      </c>
      <c r="G63" s="29"/>
      <c r="H63" s="25"/>
      <c r="I63" s="29">
        <v>87000</v>
      </c>
      <c r="J63" s="25"/>
    </row>
    <row r="64" spans="1:10" ht="19.5" customHeight="1">
      <c r="A64" s="44">
        <v>854</v>
      </c>
      <c r="B64" s="44"/>
      <c r="C64" s="45"/>
      <c r="D64" s="46"/>
      <c r="E64" s="47">
        <f>SUM(E65)</f>
        <v>139240</v>
      </c>
      <c r="F64" s="46">
        <f>SUM(F65)</f>
        <v>139240</v>
      </c>
      <c r="G64" s="47"/>
      <c r="H64" s="46"/>
      <c r="I64" s="47"/>
      <c r="J64" s="46"/>
    </row>
    <row r="65" spans="1:10" ht="19.5" customHeight="1">
      <c r="A65" s="24"/>
      <c r="B65" s="48">
        <v>85415</v>
      </c>
      <c r="C65" s="49"/>
      <c r="D65" s="50"/>
      <c r="E65" s="51">
        <f>SUM(E66)</f>
        <v>139240</v>
      </c>
      <c r="F65" s="50">
        <f>SUM(F66)</f>
        <v>139240</v>
      </c>
      <c r="G65" s="51"/>
      <c r="H65" s="50"/>
      <c r="I65" s="51"/>
      <c r="J65" s="50"/>
    </row>
    <row r="66" spans="1:10" ht="19.5" customHeight="1">
      <c r="A66" s="24"/>
      <c r="B66" s="24"/>
      <c r="C66" s="28">
        <v>4210</v>
      </c>
      <c r="D66" s="25"/>
      <c r="E66" s="29">
        <v>139240</v>
      </c>
      <c r="F66" s="25">
        <v>139240</v>
      </c>
      <c r="G66" s="29"/>
      <c r="H66" s="25"/>
      <c r="I66" s="29"/>
      <c r="J66" s="25"/>
    </row>
    <row r="67" spans="1:10" s="7" customFormat="1" ht="19.5" customHeight="1">
      <c r="A67" s="110" t="s">
        <v>10</v>
      </c>
      <c r="B67" s="110"/>
      <c r="C67" s="110"/>
      <c r="D67" s="110"/>
      <c r="E67" s="11">
        <f>E13+E16+E22+E25+E28+E33+E36+E64</f>
        <v>10460884</v>
      </c>
      <c r="F67" s="11">
        <f>F13+F22+F25+F28+F33+F36+F64</f>
        <v>10259679</v>
      </c>
      <c r="G67" s="11">
        <f>G13+G22+G25+G36</f>
        <v>512512</v>
      </c>
      <c r="H67" s="11">
        <f>H13+H22+H25+H36</f>
        <v>103182</v>
      </c>
      <c r="I67" s="11">
        <f>I13+I22+I25+I36</f>
        <v>9270981</v>
      </c>
      <c r="J67" s="8"/>
    </row>
    <row r="69" ht="12.75">
      <c r="A69" s="9"/>
    </row>
    <row r="72" spans="8:10" ht="12.75">
      <c r="H72" s="105"/>
      <c r="I72" s="105"/>
      <c r="J72" s="105"/>
    </row>
    <row r="73" spans="8:10" ht="12.75">
      <c r="H73" s="105"/>
      <c r="I73" s="105"/>
      <c r="J73" s="105"/>
    </row>
  </sheetData>
  <mergeCells count="17">
    <mergeCell ref="F10:F11"/>
    <mergeCell ref="A67:D67"/>
    <mergeCell ref="D9:D11"/>
    <mergeCell ref="E9:E11"/>
    <mergeCell ref="A9:A11"/>
    <mergeCell ref="B9:B11"/>
    <mergeCell ref="C9:C11"/>
    <mergeCell ref="H72:J72"/>
    <mergeCell ref="H73:J73"/>
    <mergeCell ref="I1:J1"/>
    <mergeCell ref="I2:J2"/>
    <mergeCell ref="I3:J3"/>
    <mergeCell ref="I4:J4"/>
    <mergeCell ref="G10:I10"/>
    <mergeCell ref="J10:J11"/>
    <mergeCell ref="F9:J9"/>
    <mergeCell ref="A7:J7"/>
  </mergeCells>
  <printOptions horizontalCentered="1"/>
  <pageMargins left="0.5511811023622047" right="0.5511811023622047" top="0.1968503937007874" bottom="0.1968503937007874" header="0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2007-06-05T11:07:51Z</cp:lastPrinted>
  <dcterms:created xsi:type="dcterms:W3CDTF">1998-12-09T13:02:10Z</dcterms:created>
  <dcterms:modified xsi:type="dcterms:W3CDTF">2007-06-05T11:08:47Z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