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<sst xmlns="http://schemas.openxmlformats.org/spreadsheetml/2006/main" count="97" uniqueCount="70">
  <si>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</si>
  <si>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</si>
  <si>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</si>
  <si>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</si>
  <si>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</si>
  <si>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</si>
  <si>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</si>
  <si>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</si>
  <si>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</si>
  <si>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OŚWIATA I WYCHOWANIE</t>
  </si>
  <si>
    <t>Załącznik Nr 2</t>
  </si>
  <si>
    <t>Szkoły podstawowe</t>
  </si>
  <si>
    <t>KULTURA FIZYCZNA I SPORT</t>
  </si>
  <si>
    <t>ADMINISTRACJA PUBLICZNA</t>
  </si>
  <si>
    <t>zakup materiałów i wyposażenia</t>
  </si>
  <si>
    <t>zakup usług remontowych</t>
  </si>
  <si>
    <t>Pozostała działalność</t>
  </si>
  <si>
    <t>zakup usług pozostałych</t>
  </si>
  <si>
    <t>TRANSPORT I ŁĄCZNOŚĆ</t>
  </si>
  <si>
    <t>Drogi publiczne gminne</t>
  </si>
  <si>
    <t>wydatki inwestycyjne jednostek budżetowych</t>
  </si>
  <si>
    <t>Urzędy gmin (miast i miast na prawach powiatu)</t>
  </si>
  <si>
    <t>GOSPODARKA KOMUNALNA I OCHRONA ŚRODOWISKA</t>
  </si>
  <si>
    <t>Gospodarka ściekowa i ochrona wód</t>
  </si>
  <si>
    <t>BEZPIECZEŃSTWO PUBLICZNE I OCHRONA PRZECIWPOŻAROWA</t>
  </si>
  <si>
    <t>Instytucje kultury fizycznej</t>
  </si>
  <si>
    <t>4210</t>
  </si>
  <si>
    <t>4300</t>
  </si>
  <si>
    <t>odpisy na zakładowy fundusz świadczeń socjalnych</t>
  </si>
  <si>
    <t>Oddziały przedszkolne w szkołach podstawowych</t>
  </si>
  <si>
    <t>Przedszkola</t>
  </si>
  <si>
    <t>Gimnazja</t>
  </si>
  <si>
    <t>OCHRONA ZDROWIA</t>
  </si>
  <si>
    <t>wynagrodzenia osobowe pracowników</t>
  </si>
  <si>
    <t>składki na ubezpieczenia społeczne</t>
  </si>
  <si>
    <t>składki na Fundusz Pracy</t>
  </si>
  <si>
    <t>KULTURA I OCHRONA DZIEDZICTWA NARODOWEGO</t>
  </si>
  <si>
    <t>dotacja podmiotowa z budżetu dla samorządowej instytucji kultury</t>
  </si>
  <si>
    <t>Komendy powiatowe Policji</t>
  </si>
  <si>
    <t>wpłaty jednostek na fundusz celowy na finansowanie lub dofinansowanie zadań inwestycyjnych</t>
  </si>
  <si>
    <t>Komendy powiatowe Państwowej Straży Pożarnej</t>
  </si>
  <si>
    <t>dotacja celowa na pomoc finansową udzielaną między jednostkami samorządu terytorialnego na dofinansowanie własnych zadań inwestycyjnych i zakupów inwestycyjnych</t>
  </si>
  <si>
    <t>Szpitale ogólne</t>
  </si>
  <si>
    <t>dotacje celowe z budżetu na finansowanie lub dofinansowanie kosztów realizacji inwestycji i zakupów inwestycyjnych zakładów budżetowych</t>
  </si>
  <si>
    <t>DZIAŁALNOŚĆ USŁUGOWA</t>
  </si>
  <si>
    <t>wydatki na zakup i objęcie akcji, wniesienie wkładów do spółek prawa handlowego oraz na uzupełnienie funduszy statutowych bankó państwowych i innych instytucji finansowych</t>
  </si>
  <si>
    <t>zakup pomocy naukowych, dydaktycznych i książek</t>
  </si>
  <si>
    <t>GOSPODARKA MIESZKANIOWA</t>
  </si>
  <si>
    <t>Gospodarka gruntami i nieruchomościami</t>
  </si>
  <si>
    <t>POMOC SPOŁECZNA</t>
  </si>
  <si>
    <t>Placówki opiekuńczo-wychowawcze</t>
  </si>
  <si>
    <t>Przeciwdziałanie alkoholizmowi</t>
  </si>
  <si>
    <t>różne wydatki na rzecz osób fizycznych</t>
  </si>
  <si>
    <t>wynagrodzenia bezosobowe</t>
  </si>
  <si>
    <t>zakup energii</t>
  </si>
  <si>
    <t>szkolenia pracowników nie będących członkami korpusu służby cywilnej</t>
  </si>
  <si>
    <t>Zapobieganie narkomanii</t>
  </si>
  <si>
    <t>Oświetlenie ulic, placów i dróg</t>
  </si>
  <si>
    <t>4010</t>
  </si>
  <si>
    <t>4110</t>
  </si>
  <si>
    <t>4120</t>
  </si>
  <si>
    <t>różne opłaty i składki</t>
  </si>
  <si>
    <t>4430</t>
  </si>
  <si>
    <t>4440</t>
  </si>
  <si>
    <t>dotacja podmiotowa z budżetu dla niepublicznej jednostki systemu oświatysamorządowej instytucji kultury</t>
  </si>
  <si>
    <t>Muzea</t>
  </si>
  <si>
    <t>6060</t>
  </si>
  <si>
    <t>wydatki na zakupy inwestycyjne jednostek budżetowych</t>
  </si>
  <si>
    <t xml:space="preserve">do Uchwały Nr VIII/85/2007 </t>
  </si>
  <si>
    <t>z dnia 30 maja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</si>
</sst>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0" fillId="0" borderId="6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 wrapText="1"/>
    </xf>
    <xf numFmtId="4" fontId="0" fillId="0" borderId="19" xfId="0" applyNumberFormat="1" applyFont="1" applyBorder="1" applyAlignment="1">
      <alignment/>
    </xf>
    <xf numFmtId="0" fontId="5" fillId="0" borderId="6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4" fontId="1" fillId="0" borderId="24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4" fontId="1" fillId="0" borderId="26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left" wrapText="1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left" wrapText="1"/>
    </xf>
    <xf numFmtId="4" fontId="5" fillId="0" borderId="8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4" fontId="0" fillId="0" borderId="3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4" fontId="0" fillId="0" borderId="28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4" fontId="0" fillId="0" borderId="31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wrapText="1"/>
    </xf>
    <xf numFmtId="4" fontId="0" fillId="0" borderId="17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4" fontId="0" fillId="0" borderId="34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"/>
  <sheetViews>
    <sheetView tabSelected="1" workbookViewId="0" topLeftCell="A1">
      <selection activeCell="H76" sqref="H76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1" spans="3:6" ht="12.75">
      <c r="C1" s="4"/>
      <c r="D1" s="4"/>
      <c r="E1" s="179" t="s">
        <v>10</v>
      </c>
      <c r="F1" s="179"/>
    </row>
    <row r="2" spans="2:9" ht="12.75">
      <c r="B2" s="1"/>
      <c r="C2" s="4"/>
      <c r="D2" s="4"/>
      <c r="E2" s="179" t="s">
        <v>68</v>
      </c>
      <c r="F2" s="179"/>
      <c r="I2" s="6"/>
    </row>
    <row r="3" spans="3:9" ht="12.75">
      <c r="C3" s="4"/>
      <c r="D3" s="4"/>
      <c r="E3" s="179" t="s">
        <v>7</v>
      </c>
      <c r="F3" s="179"/>
      <c r="I3" s="7"/>
    </row>
    <row r="4" spans="3:9" ht="12.75">
      <c r="C4" s="4"/>
      <c r="D4" s="4"/>
      <c r="E4" s="179" t="s">
        <v>69</v>
      </c>
      <c r="F4" s="179"/>
      <c r="I4" s="7"/>
    </row>
    <row r="5" spans="3:9" ht="12.75">
      <c r="C5" s="4"/>
      <c r="D5" s="4"/>
      <c r="E5" s="4"/>
      <c r="F5" s="4"/>
      <c r="I5" s="7"/>
    </row>
    <row r="6" spans="2:9" ht="12.75">
      <c r="B6" s="8" t="s">
        <v>8</v>
      </c>
      <c r="C6" s="4"/>
      <c r="D6" s="4"/>
      <c r="E6" s="4"/>
      <c r="F6" s="4"/>
      <c r="I6" s="28"/>
    </row>
    <row r="7" spans="2:9" ht="13.5" thickBot="1">
      <c r="B7" s="8"/>
      <c r="C7" s="4"/>
      <c r="D7" s="4"/>
      <c r="E7" s="4"/>
      <c r="F7" s="4"/>
      <c r="I7" s="28"/>
    </row>
    <row r="8" spans="1:6" ht="15.75" thickBot="1">
      <c r="A8" s="25" t="s">
        <v>0</v>
      </c>
      <c r="B8" s="10" t="s">
        <v>1</v>
      </c>
      <c r="C8" s="25" t="s">
        <v>2</v>
      </c>
      <c r="D8" s="25" t="s">
        <v>3</v>
      </c>
      <c r="E8" s="10" t="s">
        <v>4</v>
      </c>
      <c r="F8" s="25" t="s">
        <v>5</v>
      </c>
    </row>
    <row r="9" spans="1:6" ht="20.25" customHeight="1" hidden="1" thickBot="1">
      <c r="A9" s="13"/>
      <c r="B9" s="58"/>
      <c r="C9" s="13"/>
      <c r="D9" s="48"/>
      <c r="E9" s="32"/>
      <c r="F9" s="33"/>
    </row>
    <row r="10" spans="1:6" s="8" customFormat="1" ht="20.25" customHeight="1">
      <c r="A10" s="41">
        <v>600</v>
      </c>
      <c r="B10" s="113" t="s">
        <v>18</v>
      </c>
      <c r="C10" s="111"/>
      <c r="D10" s="49"/>
      <c r="E10" s="89"/>
      <c r="F10" s="54">
        <f>SUM(F11)</f>
        <v>352050</v>
      </c>
    </row>
    <row r="11" spans="1:6" s="34" customFormat="1" ht="15.75" customHeight="1">
      <c r="A11" s="77"/>
      <c r="B11" s="74" t="s">
        <v>19</v>
      </c>
      <c r="C11" s="112">
        <v>60016</v>
      </c>
      <c r="D11" s="16"/>
      <c r="E11" s="90"/>
      <c r="F11" s="18">
        <f>SUM(F12:F14)</f>
        <v>352050</v>
      </c>
    </row>
    <row r="12" spans="1:6" s="34" customFormat="1" ht="15.75" customHeight="1">
      <c r="A12" s="77"/>
      <c r="B12" s="114" t="s">
        <v>17</v>
      </c>
      <c r="C12" s="112"/>
      <c r="D12" s="51">
        <v>4300</v>
      </c>
      <c r="E12" s="90"/>
      <c r="F12" s="85">
        <v>50000</v>
      </c>
    </row>
    <row r="13" spans="1:6" ht="26.25" customHeight="1">
      <c r="A13" s="22"/>
      <c r="B13" s="114" t="s">
        <v>20</v>
      </c>
      <c r="C13" s="115"/>
      <c r="D13" s="51">
        <v>6050</v>
      </c>
      <c r="E13" s="116"/>
      <c r="F13" s="108">
        <v>157050</v>
      </c>
    </row>
    <row r="14" spans="1:6" ht="66.75" customHeight="1" thickBot="1">
      <c r="A14" s="66"/>
      <c r="B14" s="88" t="s">
        <v>43</v>
      </c>
      <c r="C14" s="117"/>
      <c r="D14" s="37">
        <v>6210</v>
      </c>
      <c r="E14" s="118"/>
      <c r="F14" s="91">
        <v>145000</v>
      </c>
    </row>
    <row r="15" spans="1:6" ht="20.25" customHeight="1">
      <c r="A15" s="22">
        <v>700</v>
      </c>
      <c r="B15" s="124" t="s">
        <v>47</v>
      </c>
      <c r="C15" s="110"/>
      <c r="D15" s="48"/>
      <c r="E15" s="32"/>
      <c r="F15" s="109">
        <f>SUM(F16)</f>
        <v>300000</v>
      </c>
    </row>
    <row r="16" spans="1:6" ht="25.5" customHeight="1">
      <c r="A16" s="22"/>
      <c r="B16" s="74" t="s">
        <v>48</v>
      </c>
      <c r="C16" s="122">
        <v>70005</v>
      </c>
      <c r="D16" s="16"/>
      <c r="E16" s="90"/>
      <c r="F16" s="18">
        <f>SUM(F17)</f>
        <v>300000</v>
      </c>
    </row>
    <row r="17" spans="1:6" ht="27" customHeight="1" thickBot="1">
      <c r="A17" s="22"/>
      <c r="B17" s="114" t="s">
        <v>20</v>
      </c>
      <c r="C17" s="110"/>
      <c r="D17" s="48">
        <v>6050</v>
      </c>
      <c r="E17" s="32"/>
      <c r="F17" s="107">
        <v>300000</v>
      </c>
    </row>
    <row r="18" spans="1:6" ht="18.75" customHeight="1">
      <c r="A18" s="38">
        <v>710</v>
      </c>
      <c r="B18" s="87" t="s">
        <v>44</v>
      </c>
      <c r="C18" s="119"/>
      <c r="D18" s="75"/>
      <c r="E18" s="120"/>
      <c r="F18" s="19">
        <f>SUM(F19)</f>
        <v>150000</v>
      </c>
    </row>
    <row r="19" spans="1:6" ht="14.25" customHeight="1">
      <c r="A19" s="22"/>
      <c r="B19" s="74" t="s">
        <v>16</v>
      </c>
      <c r="C19" s="122">
        <v>71095</v>
      </c>
      <c r="D19" s="35"/>
      <c r="E19" s="123"/>
      <c r="F19" s="18">
        <f>SUM(F20)</f>
        <v>150000</v>
      </c>
    </row>
    <row r="20" spans="1:6" ht="78" customHeight="1" thickBot="1">
      <c r="A20" s="66"/>
      <c r="B20" s="88" t="s">
        <v>45</v>
      </c>
      <c r="C20" s="117"/>
      <c r="D20" s="76">
        <v>6010</v>
      </c>
      <c r="E20" s="118"/>
      <c r="F20" s="121">
        <v>150000</v>
      </c>
    </row>
    <row r="21" spans="1:6" ht="13.5" customHeight="1">
      <c r="A21" s="11">
        <v>750</v>
      </c>
      <c r="B21" s="138" t="s">
        <v>13</v>
      </c>
      <c r="C21" s="38"/>
      <c r="D21" s="75"/>
      <c r="E21" s="20"/>
      <c r="F21" s="19">
        <f>SUM(F22)</f>
        <v>45000</v>
      </c>
    </row>
    <row r="22" spans="1:6" ht="24.75" customHeight="1">
      <c r="A22" s="13"/>
      <c r="B22" s="23" t="s">
        <v>21</v>
      </c>
      <c r="C22" s="39">
        <v>75023</v>
      </c>
      <c r="D22" s="35"/>
      <c r="E22" s="21"/>
      <c r="F22" s="18">
        <f>SUM(F23)</f>
        <v>45000</v>
      </c>
    </row>
    <row r="23" spans="1:37" ht="15" customHeight="1" thickBot="1">
      <c r="A23" s="65"/>
      <c r="B23" s="139" t="s">
        <v>17</v>
      </c>
      <c r="C23" s="140"/>
      <c r="D23" s="37">
        <v>4300</v>
      </c>
      <c r="E23" s="141"/>
      <c r="F23" s="91">
        <v>45000</v>
      </c>
      <c r="G23" s="3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9.25" customHeight="1">
      <c r="A24" s="24">
        <v>754</v>
      </c>
      <c r="B24" s="68" t="s">
        <v>24</v>
      </c>
      <c r="C24" s="64"/>
      <c r="D24" s="50"/>
      <c r="E24" s="71">
        <f>SUM(E25)</f>
        <v>0</v>
      </c>
      <c r="F24" s="71">
        <f>F25+F27</f>
        <v>100000</v>
      </c>
      <c r="G24" s="3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" customHeight="1">
      <c r="A25" s="24"/>
      <c r="B25" s="94" t="s">
        <v>38</v>
      </c>
      <c r="C25" s="42">
        <v>75405</v>
      </c>
      <c r="D25" s="84"/>
      <c r="E25" s="83">
        <f>SUM(E26)</f>
        <v>0</v>
      </c>
      <c r="F25" s="83">
        <f>SUM(F26)</f>
        <v>50000</v>
      </c>
      <c r="G25" s="3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40.5" customHeight="1">
      <c r="A26" s="24"/>
      <c r="B26" s="60" t="s">
        <v>39</v>
      </c>
      <c r="C26" s="64"/>
      <c r="D26" s="50">
        <v>6170</v>
      </c>
      <c r="E26" s="45"/>
      <c r="F26" s="45">
        <v>50000</v>
      </c>
      <c r="G26" s="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5.5" customHeight="1">
      <c r="A27" s="13"/>
      <c r="B27" s="69" t="s">
        <v>40</v>
      </c>
      <c r="C27" s="39">
        <v>75411</v>
      </c>
      <c r="D27" s="16"/>
      <c r="E27" s="21"/>
      <c r="F27" s="21">
        <f>SUM(F28)</f>
        <v>50000</v>
      </c>
      <c r="G27" s="3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79.5" customHeight="1" thickBot="1">
      <c r="A28" s="13"/>
      <c r="B28" s="70" t="s">
        <v>41</v>
      </c>
      <c r="C28" s="40"/>
      <c r="D28" s="36">
        <v>6300</v>
      </c>
      <c r="E28" s="26"/>
      <c r="F28" s="47">
        <v>50000</v>
      </c>
      <c r="G28" s="3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8.75" customHeight="1">
      <c r="A29" s="11">
        <v>801</v>
      </c>
      <c r="B29" s="14" t="s">
        <v>9</v>
      </c>
      <c r="C29" s="17"/>
      <c r="D29" s="17"/>
      <c r="E29" s="54"/>
      <c r="F29" s="20">
        <f>F30+F35+F40+F45</f>
        <v>158518</v>
      </c>
      <c r="G29" s="3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9" customFormat="1" ht="12.75" customHeight="1">
      <c r="A30" s="12"/>
      <c r="B30" s="15" t="s">
        <v>11</v>
      </c>
      <c r="C30" s="16">
        <v>80101</v>
      </c>
      <c r="D30" s="16"/>
      <c r="E30" s="18"/>
      <c r="F30" s="21">
        <f>SUM(F31:F34)</f>
        <v>58561</v>
      </c>
      <c r="G30" s="31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s="9" customFormat="1" ht="16.5" customHeight="1">
      <c r="A31" s="12"/>
      <c r="B31" s="60" t="s">
        <v>33</v>
      </c>
      <c r="C31" s="59"/>
      <c r="D31" s="50">
        <v>4010</v>
      </c>
      <c r="E31" s="55"/>
      <c r="F31" s="45">
        <v>44014</v>
      </c>
      <c r="G31" s="31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s="9" customFormat="1" ht="16.5" customHeight="1">
      <c r="A32" s="12"/>
      <c r="B32" s="60" t="s">
        <v>34</v>
      </c>
      <c r="C32" s="59"/>
      <c r="D32" s="50">
        <v>4110</v>
      </c>
      <c r="E32" s="55"/>
      <c r="F32" s="45">
        <v>3531</v>
      </c>
      <c r="G32" s="3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s="9" customFormat="1" ht="16.5" customHeight="1">
      <c r="A33" s="12"/>
      <c r="B33" s="60" t="s">
        <v>35</v>
      </c>
      <c r="C33" s="59"/>
      <c r="D33" s="50">
        <v>4120</v>
      </c>
      <c r="E33" s="55"/>
      <c r="F33" s="45">
        <v>1016</v>
      </c>
      <c r="G33" s="31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s="9" customFormat="1" ht="18" customHeight="1">
      <c r="A34" s="12"/>
      <c r="B34" s="60" t="s">
        <v>14</v>
      </c>
      <c r="C34" s="59"/>
      <c r="D34" s="50">
        <v>4210</v>
      </c>
      <c r="E34" s="55"/>
      <c r="F34" s="45">
        <v>10000</v>
      </c>
      <c r="G34" s="31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9" customFormat="1" ht="27" customHeight="1">
      <c r="A35" s="12"/>
      <c r="B35" s="72" t="s">
        <v>29</v>
      </c>
      <c r="C35" s="59">
        <v>80103</v>
      </c>
      <c r="D35" s="59"/>
      <c r="E35" s="82"/>
      <c r="F35" s="83">
        <f>SUM(F36:F39)</f>
        <v>42196</v>
      </c>
      <c r="G35" s="31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9" customFormat="1" ht="15.75" customHeight="1" thickBot="1">
      <c r="A36" s="133"/>
      <c r="B36" s="142" t="s">
        <v>33</v>
      </c>
      <c r="C36" s="133"/>
      <c r="D36" s="76">
        <v>4010</v>
      </c>
      <c r="E36" s="136"/>
      <c r="F36" s="67">
        <v>14293</v>
      </c>
      <c r="G36" s="31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s="9" customFormat="1" ht="17.25" customHeight="1">
      <c r="A37" s="160"/>
      <c r="B37" s="161" t="s">
        <v>34</v>
      </c>
      <c r="C37" s="162"/>
      <c r="D37" s="163">
        <v>4110</v>
      </c>
      <c r="E37" s="143"/>
      <c r="F37" s="164">
        <v>2586</v>
      </c>
      <c r="G37" s="31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9" customFormat="1" ht="17.25" customHeight="1">
      <c r="A38" s="12"/>
      <c r="B38" s="60" t="s">
        <v>35</v>
      </c>
      <c r="C38" s="59"/>
      <c r="D38" s="50">
        <v>4120</v>
      </c>
      <c r="E38" s="55"/>
      <c r="F38" s="45">
        <v>317</v>
      </c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s="9" customFormat="1" ht="18.75" customHeight="1">
      <c r="A39" s="12"/>
      <c r="B39" s="60" t="s">
        <v>14</v>
      </c>
      <c r="C39" s="59"/>
      <c r="D39" s="50">
        <v>4210</v>
      </c>
      <c r="E39" s="55"/>
      <c r="F39" s="45">
        <v>25000</v>
      </c>
      <c r="G39" s="31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s="9" customFormat="1" ht="15.75" customHeight="1">
      <c r="A40" s="12"/>
      <c r="B40" s="72" t="s">
        <v>30</v>
      </c>
      <c r="C40" s="59">
        <v>80104</v>
      </c>
      <c r="D40" s="50"/>
      <c r="E40" s="55"/>
      <c r="F40" s="83">
        <f>SUM(F41:F44)</f>
        <v>8734</v>
      </c>
      <c r="G40" s="3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s="9" customFormat="1" ht="15.75" customHeight="1">
      <c r="A41" s="12"/>
      <c r="B41" s="60" t="s">
        <v>33</v>
      </c>
      <c r="C41" s="12"/>
      <c r="D41" s="48">
        <v>4010</v>
      </c>
      <c r="E41" s="93"/>
      <c r="F41" s="44">
        <v>3238</v>
      </c>
      <c r="G41" s="31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9" customFormat="1" ht="15.75" customHeight="1">
      <c r="A42" s="12"/>
      <c r="B42" s="60" t="s">
        <v>34</v>
      </c>
      <c r="C42" s="16"/>
      <c r="D42" s="36">
        <v>4110</v>
      </c>
      <c r="E42" s="62"/>
      <c r="F42" s="26">
        <v>1253</v>
      </c>
      <c r="G42" s="31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9" customFormat="1" ht="15.75" customHeight="1">
      <c r="A43" s="12"/>
      <c r="B43" s="60" t="s">
        <v>35</v>
      </c>
      <c r="C43" s="12"/>
      <c r="D43" s="48">
        <v>4120</v>
      </c>
      <c r="E43" s="93"/>
      <c r="F43" s="44">
        <v>43</v>
      </c>
      <c r="G43" s="31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9" customFormat="1" ht="27" customHeight="1">
      <c r="A44" s="12"/>
      <c r="B44" s="60" t="s">
        <v>46</v>
      </c>
      <c r="C44" s="157"/>
      <c r="D44" s="51">
        <v>4240</v>
      </c>
      <c r="E44" s="85"/>
      <c r="F44" s="158">
        <v>4200</v>
      </c>
      <c r="G44" s="31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9" customFormat="1" ht="15.75" customHeight="1">
      <c r="A45" s="12"/>
      <c r="B45" s="23" t="s">
        <v>31</v>
      </c>
      <c r="C45" s="16">
        <v>80110</v>
      </c>
      <c r="D45" s="36"/>
      <c r="E45" s="62"/>
      <c r="F45" s="21">
        <f>SUM(F46:F49)</f>
        <v>49027</v>
      </c>
      <c r="G45" s="31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s="9" customFormat="1" ht="15.75" customHeight="1">
      <c r="A46" s="12"/>
      <c r="B46" s="60" t="s">
        <v>33</v>
      </c>
      <c r="C46" s="16"/>
      <c r="D46" s="36">
        <v>4010</v>
      </c>
      <c r="E46" s="62"/>
      <c r="F46" s="26">
        <v>34499</v>
      </c>
      <c r="G46" s="31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s="9" customFormat="1" ht="15.75" customHeight="1">
      <c r="A47" s="12"/>
      <c r="B47" s="60" t="s">
        <v>34</v>
      </c>
      <c r="C47" s="16"/>
      <c r="D47" s="36">
        <v>4110</v>
      </c>
      <c r="E47" s="62"/>
      <c r="F47" s="26">
        <v>5464</v>
      </c>
      <c r="G47" s="31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9" customFormat="1" ht="15.75" customHeight="1">
      <c r="A48" s="12"/>
      <c r="B48" s="114" t="s">
        <v>35</v>
      </c>
      <c r="C48" s="59"/>
      <c r="D48" s="50">
        <v>4120</v>
      </c>
      <c r="E48" s="55"/>
      <c r="F48" s="45">
        <v>774</v>
      </c>
      <c r="G48" s="31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9" customFormat="1" ht="39.75" customHeight="1" thickBot="1">
      <c r="A49" s="133"/>
      <c r="B49" s="159" t="s">
        <v>64</v>
      </c>
      <c r="C49" s="133"/>
      <c r="D49" s="76">
        <v>2540</v>
      </c>
      <c r="E49" s="136"/>
      <c r="F49" s="67">
        <v>8290</v>
      </c>
      <c r="G49" s="31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6" s="29" customFormat="1" ht="21" customHeight="1">
      <c r="A50" s="126">
        <v>851</v>
      </c>
      <c r="B50" s="127" t="s">
        <v>32</v>
      </c>
      <c r="C50" s="12"/>
      <c r="D50" s="155"/>
      <c r="E50" s="109"/>
      <c r="F50" s="92">
        <f>F51+F53+F55</f>
        <v>242950.65</v>
      </c>
    </row>
    <row r="51" spans="1:6" s="29" customFormat="1" ht="15.75" customHeight="1">
      <c r="A51" s="77"/>
      <c r="B51" s="61" t="s">
        <v>42</v>
      </c>
      <c r="C51" s="16">
        <v>85111</v>
      </c>
      <c r="D51" s="122"/>
      <c r="E51" s="18"/>
      <c r="F51" s="21">
        <f>SUM(F52)</f>
        <v>200000</v>
      </c>
    </row>
    <row r="52" spans="1:6" s="29" customFormat="1" ht="81" customHeight="1">
      <c r="A52" s="77"/>
      <c r="B52" s="129" t="s">
        <v>41</v>
      </c>
      <c r="C52" s="12"/>
      <c r="D52" s="131">
        <v>6300</v>
      </c>
      <c r="E52" s="93"/>
      <c r="F52" s="44">
        <v>200000</v>
      </c>
    </row>
    <row r="53" spans="1:6" s="29" customFormat="1" ht="18.75" customHeight="1">
      <c r="A53" s="77"/>
      <c r="B53" s="137" t="s">
        <v>56</v>
      </c>
      <c r="C53" s="16">
        <v>85153</v>
      </c>
      <c r="D53" s="132"/>
      <c r="E53" s="62"/>
      <c r="F53" s="21">
        <f>SUM(F54)</f>
        <v>6000</v>
      </c>
    </row>
    <row r="54" spans="1:6" s="29" customFormat="1" ht="21" customHeight="1">
      <c r="A54" s="77"/>
      <c r="B54" s="129" t="s">
        <v>53</v>
      </c>
      <c r="C54" s="12"/>
      <c r="D54" s="131">
        <v>4170</v>
      </c>
      <c r="E54" s="93"/>
      <c r="F54" s="44">
        <v>6000</v>
      </c>
    </row>
    <row r="55" spans="1:6" s="29" customFormat="1" ht="15.75" customHeight="1">
      <c r="A55" s="77"/>
      <c r="B55" s="61" t="s">
        <v>51</v>
      </c>
      <c r="C55" s="16">
        <v>85154</v>
      </c>
      <c r="D55" s="132"/>
      <c r="E55" s="62"/>
      <c r="F55" s="21">
        <f>SUM(F56:F63)</f>
        <v>36950.65</v>
      </c>
    </row>
    <row r="56" spans="1:6" s="29" customFormat="1" ht="25.5" customHeight="1">
      <c r="A56" s="77"/>
      <c r="B56" s="130" t="s">
        <v>52</v>
      </c>
      <c r="C56" s="59"/>
      <c r="D56" s="134">
        <v>3030</v>
      </c>
      <c r="E56" s="55"/>
      <c r="F56" s="45">
        <v>7000</v>
      </c>
    </row>
    <row r="57" spans="1:6" s="29" customFormat="1" ht="15.75" customHeight="1">
      <c r="A57" s="77"/>
      <c r="B57" s="125" t="s">
        <v>53</v>
      </c>
      <c r="C57" s="12"/>
      <c r="D57" s="131">
        <v>4170</v>
      </c>
      <c r="E57" s="93"/>
      <c r="F57" s="44">
        <v>10000</v>
      </c>
    </row>
    <row r="58" spans="1:6" s="29" customFormat="1" ht="15.75" customHeight="1">
      <c r="A58" s="77"/>
      <c r="B58" s="70" t="s">
        <v>14</v>
      </c>
      <c r="C58" s="16"/>
      <c r="D58" s="132">
        <v>4210</v>
      </c>
      <c r="E58" s="62"/>
      <c r="F58" s="26">
        <v>3000</v>
      </c>
    </row>
    <row r="59" spans="1:6" s="29" customFormat="1" ht="15.75" customHeight="1">
      <c r="A59" s="77"/>
      <c r="B59" s="125" t="s">
        <v>54</v>
      </c>
      <c r="C59" s="12"/>
      <c r="D59" s="131">
        <v>4260</v>
      </c>
      <c r="E59" s="93"/>
      <c r="F59" s="44">
        <v>6000</v>
      </c>
    </row>
    <row r="60" spans="1:6" s="29" customFormat="1" ht="15.75" customHeight="1">
      <c r="A60" s="77"/>
      <c r="B60" s="70" t="s">
        <v>15</v>
      </c>
      <c r="C60" s="16"/>
      <c r="D60" s="132">
        <v>4270</v>
      </c>
      <c r="E60" s="62"/>
      <c r="F60" s="26">
        <v>4848.65</v>
      </c>
    </row>
    <row r="61" spans="1:6" s="29" customFormat="1" ht="15.75" customHeight="1">
      <c r="A61" s="77"/>
      <c r="B61" s="125" t="s">
        <v>17</v>
      </c>
      <c r="C61" s="12"/>
      <c r="D61" s="131">
        <v>4300</v>
      </c>
      <c r="E61" s="93"/>
      <c r="F61" s="44">
        <v>4000</v>
      </c>
    </row>
    <row r="62" spans="1:6" s="29" customFormat="1" ht="24.75" customHeight="1">
      <c r="A62" s="77"/>
      <c r="B62" s="70" t="s">
        <v>28</v>
      </c>
      <c r="C62" s="16"/>
      <c r="D62" s="132">
        <v>4440</v>
      </c>
      <c r="E62" s="62"/>
      <c r="F62" s="26">
        <v>102</v>
      </c>
    </row>
    <row r="63" spans="1:6" s="29" customFormat="1" ht="30" customHeight="1" thickBot="1">
      <c r="A63" s="86"/>
      <c r="B63" s="128" t="s">
        <v>55</v>
      </c>
      <c r="C63" s="133"/>
      <c r="D63" s="135">
        <v>4700</v>
      </c>
      <c r="E63" s="136"/>
      <c r="F63" s="67">
        <v>2000</v>
      </c>
    </row>
    <row r="64" spans="1:6" s="29" customFormat="1" ht="22.5" customHeight="1">
      <c r="A64" s="126">
        <v>852</v>
      </c>
      <c r="B64" s="127" t="s">
        <v>49</v>
      </c>
      <c r="C64" s="77"/>
      <c r="D64" s="48"/>
      <c r="E64" s="44"/>
      <c r="F64" s="92">
        <f>SUM(F65)</f>
        <v>5000</v>
      </c>
    </row>
    <row r="65" spans="1:6" s="29" customFormat="1" ht="27.75" customHeight="1">
      <c r="A65" s="77"/>
      <c r="B65" s="61" t="s">
        <v>50</v>
      </c>
      <c r="C65" s="39">
        <v>85201</v>
      </c>
      <c r="D65" s="16"/>
      <c r="E65" s="21"/>
      <c r="F65" s="21">
        <f>SUM(F66)</f>
        <v>5000</v>
      </c>
    </row>
    <row r="66" spans="1:6" s="29" customFormat="1" ht="82.5" customHeight="1" thickBot="1">
      <c r="A66" s="77"/>
      <c r="B66" s="70" t="s">
        <v>41</v>
      </c>
      <c r="C66" s="77"/>
      <c r="D66" s="48">
        <v>6300</v>
      </c>
      <c r="E66" s="44"/>
      <c r="F66" s="44">
        <v>5000</v>
      </c>
    </row>
    <row r="67" spans="1:37" ht="27.75" customHeight="1">
      <c r="A67" s="101">
        <v>900</v>
      </c>
      <c r="B67" s="105" t="s">
        <v>22</v>
      </c>
      <c r="C67" s="38"/>
      <c r="D67" s="11"/>
      <c r="E67" s="46"/>
      <c r="F67" s="56">
        <f>F68+F70+F72</f>
        <v>868000</v>
      </c>
      <c r="G67" s="3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29.25" customHeight="1">
      <c r="A68" s="100"/>
      <c r="B68" s="74" t="s">
        <v>23</v>
      </c>
      <c r="C68" s="39">
        <v>90001</v>
      </c>
      <c r="D68" s="16"/>
      <c r="E68" s="21"/>
      <c r="F68" s="57">
        <f>SUM(F69)</f>
        <v>618000</v>
      </c>
      <c r="G68" s="3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29.25" customHeight="1">
      <c r="A69" s="100"/>
      <c r="B69" s="106" t="s">
        <v>20</v>
      </c>
      <c r="C69" s="39"/>
      <c r="D69" s="36">
        <v>6050</v>
      </c>
      <c r="E69" s="21"/>
      <c r="F69" s="73">
        <v>618000</v>
      </c>
      <c r="G69" s="3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6.5" customHeight="1" thickBot="1">
      <c r="A70" s="165"/>
      <c r="B70" s="166" t="s">
        <v>57</v>
      </c>
      <c r="C70" s="145">
        <v>90015</v>
      </c>
      <c r="D70" s="167"/>
      <c r="E70" s="168"/>
      <c r="F70" s="169">
        <f>SUM(F71)</f>
        <v>53000</v>
      </c>
      <c r="G70" s="3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30" customHeight="1">
      <c r="A71" s="170"/>
      <c r="B71" s="156" t="s">
        <v>20</v>
      </c>
      <c r="C71" s="171"/>
      <c r="D71" s="172">
        <v>6050</v>
      </c>
      <c r="E71" s="173"/>
      <c r="F71" s="174">
        <v>53000</v>
      </c>
      <c r="G71" s="3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6.5" customHeight="1">
      <c r="A72" s="100"/>
      <c r="B72" s="74" t="s">
        <v>16</v>
      </c>
      <c r="C72" s="39">
        <v>90095</v>
      </c>
      <c r="D72" s="16"/>
      <c r="E72" s="21"/>
      <c r="F72" s="103">
        <f>SUM(F73)</f>
        <v>197000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30" customHeight="1" thickBot="1">
      <c r="A73" s="100"/>
      <c r="B73" s="114" t="s">
        <v>20</v>
      </c>
      <c r="C73" s="95"/>
      <c r="D73" s="96">
        <v>6050</v>
      </c>
      <c r="E73" s="63"/>
      <c r="F73" s="97">
        <v>197000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0" customHeight="1">
      <c r="A74" s="101">
        <v>921</v>
      </c>
      <c r="B74" s="87" t="s">
        <v>36</v>
      </c>
      <c r="C74" s="98"/>
      <c r="D74" s="99"/>
      <c r="E74" s="20"/>
      <c r="F74" s="104">
        <f>F75</f>
        <v>26000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7.25" customHeight="1">
      <c r="A75" s="100"/>
      <c r="B75" s="74" t="s">
        <v>65</v>
      </c>
      <c r="C75" s="39">
        <v>92118</v>
      </c>
      <c r="D75" s="16"/>
      <c r="E75" s="21"/>
      <c r="F75" s="103">
        <f>SUM(F76)</f>
        <v>26000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30" customHeight="1" thickBot="1">
      <c r="A76" s="100"/>
      <c r="B76" s="102" t="s">
        <v>37</v>
      </c>
      <c r="C76" s="95"/>
      <c r="D76" s="96">
        <v>2480</v>
      </c>
      <c r="E76" s="63"/>
      <c r="F76" s="97">
        <v>26000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6" ht="15.75" customHeight="1">
      <c r="A77" s="27">
        <v>926</v>
      </c>
      <c r="B77" s="14" t="s">
        <v>12</v>
      </c>
      <c r="C77" s="43"/>
      <c r="D77" s="52"/>
      <c r="E77" s="20"/>
      <c r="F77" s="20">
        <f>SUM(F78)</f>
        <v>66916</v>
      </c>
    </row>
    <row r="78" spans="1:6" ht="15.75" customHeight="1">
      <c r="A78" s="24"/>
      <c r="B78" s="61" t="s">
        <v>25</v>
      </c>
      <c r="C78" s="39">
        <v>92604</v>
      </c>
      <c r="D78" s="177"/>
      <c r="E78" s="178"/>
      <c r="F78" s="21">
        <f>SUM(F79:F86)</f>
        <v>66916</v>
      </c>
    </row>
    <row r="79" spans="1:6" ht="19.5" customHeight="1">
      <c r="A79" s="24"/>
      <c r="B79" s="60" t="s">
        <v>33</v>
      </c>
      <c r="C79" s="175"/>
      <c r="D79" s="176" t="s">
        <v>58</v>
      </c>
      <c r="E79" s="158"/>
      <c r="F79" s="158">
        <v>30000</v>
      </c>
    </row>
    <row r="80" spans="1:6" ht="15.75" customHeight="1">
      <c r="A80" s="24"/>
      <c r="B80" s="114" t="s">
        <v>34</v>
      </c>
      <c r="C80" s="122"/>
      <c r="D80" s="53" t="s">
        <v>59</v>
      </c>
      <c r="E80" s="116"/>
      <c r="F80" s="62">
        <v>5232</v>
      </c>
    </row>
    <row r="81" spans="1:6" ht="15.75" customHeight="1">
      <c r="A81" s="24"/>
      <c r="B81" s="151" t="s">
        <v>35</v>
      </c>
      <c r="C81" s="122"/>
      <c r="D81" s="53" t="s">
        <v>60</v>
      </c>
      <c r="E81" s="116"/>
      <c r="F81" s="62">
        <v>735</v>
      </c>
    </row>
    <row r="82" spans="1:6" ht="15.75" customHeight="1">
      <c r="A82" s="24"/>
      <c r="B82" s="152" t="s">
        <v>14</v>
      </c>
      <c r="C82" s="149"/>
      <c r="D82" s="147" t="s">
        <v>26</v>
      </c>
      <c r="E82" s="150"/>
      <c r="F82" s="55">
        <v>18000</v>
      </c>
    </row>
    <row r="83" spans="1:6" ht="14.25" customHeight="1">
      <c r="A83" s="24"/>
      <c r="B83" s="151" t="s">
        <v>17</v>
      </c>
      <c r="C83" s="122"/>
      <c r="D83" s="53" t="s">
        <v>27</v>
      </c>
      <c r="E83" s="116"/>
      <c r="F83" s="62">
        <v>1000</v>
      </c>
    </row>
    <row r="84" spans="1:6" ht="14.25" customHeight="1">
      <c r="A84" s="24"/>
      <c r="B84" s="151" t="s">
        <v>61</v>
      </c>
      <c r="C84" s="122"/>
      <c r="D84" s="53" t="s">
        <v>62</v>
      </c>
      <c r="E84" s="116"/>
      <c r="F84" s="62">
        <v>150</v>
      </c>
    </row>
    <row r="85" spans="1:6" ht="30" customHeight="1">
      <c r="A85" s="24"/>
      <c r="B85" s="153" t="s">
        <v>28</v>
      </c>
      <c r="C85" s="122"/>
      <c r="D85" s="53" t="s">
        <v>63</v>
      </c>
      <c r="E85" s="116"/>
      <c r="F85" s="62">
        <v>1799</v>
      </c>
    </row>
    <row r="86" spans="1:6" ht="28.5" customHeight="1" thickBot="1">
      <c r="A86" s="144"/>
      <c r="B86" s="154" t="s">
        <v>67</v>
      </c>
      <c r="C86" s="148"/>
      <c r="D86" s="146" t="s">
        <v>66</v>
      </c>
      <c r="E86" s="32"/>
      <c r="F86" s="136">
        <v>10000</v>
      </c>
    </row>
    <row r="87" spans="1:6" s="2" customFormat="1" ht="21" customHeight="1" thickBot="1">
      <c r="A87" s="78"/>
      <c r="B87" s="79" t="s">
        <v>6</v>
      </c>
      <c r="C87" s="80"/>
      <c r="D87" s="78"/>
      <c r="E87" s="81">
        <f>E10+E21+E24+E29+E50+E67+E74+E77</f>
        <v>0</v>
      </c>
      <c r="F87" s="81">
        <f>F10+F15+F18+F21+F24+F29+F50+F64+F67+F74+F77</f>
        <v>2314434.65</v>
      </c>
    </row>
    <row r="88" spans="1:2" ht="12.75">
      <c r="A88" s="2"/>
      <c r="B88" s="2"/>
    </row>
    <row r="89" spans="1:6" ht="12.75">
      <c r="A89" s="2"/>
      <c r="B89" s="2"/>
      <c r="F89" s="5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ht="12.75">
      <c r="B104" s="2"/>
    </row>
  </sheetData>
  <mergeCells count="4">
    <mergeCell ref="E4:F4"/>
    <mergeCell ref="E1:F1"/>
    <mergeCell ref="E2:F2"/>
    <mergeCell ref="E3:F3"/>
  </mergeCells>
  <printOptions/>
  <pageMargins left="0.5511811023622047" right="0.5905511811023623" top="0" bottom="0.1968503937007874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2007-05-31T09:26:46Z</cp:lastPrinted>
  <dcterms:created xsi:type="dcterms:W3CDTF">2002-08-08T06:49:54Z</dcterms:created>
  <dcterms:modified xsi:type="dcterms:W3CDTF">2007-06-04T08:00:17Z</dcterms:modified>
  <cp:category/>
  <cp:version/>
  <cp:contentType/>
  <cp:contentStatus/>
</cp:coreProperties>
</file>