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'wydatki'!$10:$10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<sst xmlns="http://schemas.openxmlformats.org/spreadsheetml/2006/main" count="21" uniqueCount="21">
  <si>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</si>
  <si>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</si>
  <si>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</si>
  <si>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</si>
  <si>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</si>
  <si>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</si>
  <si>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</si>
  <si>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</si>
  <si>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</si>
  <si>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</si>
  <si>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</si>
  <si>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</si>
  <si>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</si>
  <si>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</si>
  <si>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</si>
  <si>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>Burmistrza Miasta Mławy</t>
  </si>
  <si>
    <t>010</t>
  </si>
  <si>
    <t>01095</t>
  </si>
  <si>
    <t>do Zarządzenia Nr 230/2007</t>
  </si>
  <si>
    <t>z dnia 30 listopada 2007roku</t>
  </si>
  <si>
    <t xml:space="preserve">Załącznik Nr 2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</si>
</sst>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9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0" fillId="0" borderId="32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defaultGridColor="0" colorId="8" workbookViewId="0" topLeftCell="A1">
      <selection activeCell="G3" sqref="G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130" t="s">
        <v>20</v>
      </c>
      <c r="J1" s="130"/>
    </row>
    <row r="2" spans="9:10" ht="12.75">
      <c r="I2" s="130" t="s">
        <v>18</v>
      </c>
      <c r="J2" s="130"/>
    </row>
    <row r="3" spans="9:10" ht="12.75">
      <c r="I3" s="130" t="s">
        <v>15</v>
      </c>
      <c r="J3" s="130"/>
    </row>
    <row r="4" spans="9:10" ht="17.25" customHeight="1">
      <c r="I4" s="130" t="s">
        <v>19</v>
      </c>
      <c r="J4" s="130"/>
    </row>
    <row r="5" spans="1:10" ht="39.75" customHeight="1">
      <c r="A5" s="132" t="s">
        <v>14</v>
      </c>
      <c r="B5" s="132"/>
      <c r="C5" s="132"/>
      <c r="D5" s="132"/>
      <c r="E5" s="132"/>
      <c r="F5" s="132"/>
      <c r="G5" s="132"/>
      <c r="H5" s="132"/>
      <c r="I5" s="132"/>
      <c r="J5" s="132"/>
    </row>
    <row r="6" ht="12.75">
      <c r="J6" s="3" t="s">
        <v>3</v>
      </c>
    </row>
    <row r="7" spans="1:10" s="2" customFormat="1" ht="20.25" customHeight="1">
      <c r="A7" s="125" t="s">
        <v>0</v>
      </c>
      <c r="B7" s="126" t="s">
        <v>1</v>
      </c>
      <c r="C7" s="126" t="s">
        <v>11</v>
      </c>
      <c r="D7" s="123" t="s">
        <v>9</v>
      </c>
      <c r="E7" s="123" t="s">
        <v>12</v>
      </c>
      <c r="F7" s="123" t="s">
        <v>4</v>
      </c>
      <c r="G7" s="123"/>
      <c r="H7" s="123"/>
      <c r="I7" s="123"/>
      <c r="J7" s="123"/>
    </row>
    <row r="8" spans="1:10" s="2" customFormat="1" ht="20.25" customHeight="1">
      <c r="A8" s="125"/>
      <c r="B8" s="127"/>
      <c r="C8" s="127"/>
      <c r="D8" s="125"/>
      <c r="E8" s="123"/>
      <c r="F8" s="123" t="s">
        <v>7</v>
      </c>
      <c r="G8" s="131" t="s">
        <v>2</v>
      </c>
      <c r="H8" s="123"/>
      <c r="I8" s="123"/>
      <c r="J8" s="123" t="s">
        <v>8</v>
      </c>
    </row>
    <row r="9" spans="1:10" s="2" customFormat="1" ht="65.25" customHeight="1">
      <c r="A9" s="125"/>
      <c r="B9" s="128"/>
      <c r="C9" s="128"/>
      <c r="D9" s="125"/>
      <c r="E9" s="123"/>
      <c r="F9" s="123"/>
      <c r="G9" s="48" t="s">
        <v>5</v>
      </c>
      <c r="H9" s="47" t="s">
        <v>6</v>
      </c>
      <c r="I9" s="47" t="s">
        <v>13</v>
      </c>
      <c r="J9" s="123"/>
    </row>
    <row r="10" spans="1:10" ht="9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1">
        <v>7</v>
      </c>
      <c r="H10" s="4">
        <v>8</v>
      </c>
      <c r="I10" s="4">
        <v>9</v>
      </c>
      <c r="J10" s="4">
        <v>10</v>
      </c>
    </row>
    <row r="11" spans="1:10" s="7" customFormat="1" ht="19.5" customHeight="1">
      <c r="A11" s="53" t="s">
        <v>16</v>
      </c>
      <c r="B11" s="13"/>
      <c r="C11" s="28"/>
      <c r="D11" s="14"/>
      <c r="E11" s="32">
        <f>SUM(E12)</f>
        <v>5487</v>
      </c>
      <c r="F11" s="14">
        <f>SUM(F12)</f>
        <v>5487</v>
      </c>
      <c r="G11" s="32"/>
      <c r="H11" s="14"/>
      <c r="I11" s="32"/>
      <c r="J11" s="14"/>
    </row>
    <row r="12" spans="1:10" s="7" customFormat="1" ht="19.5" customHeight="1">
      <c r="A12" s="49"/>
      <c r="B12" s="54" t="s">
        <v>17</v>
      </c>
      <c r="C12" s="50"/>
      <c r="D12" s="51"/>
      <c r="E12" s="52">
        <f>SUM(E13)</f>
        <v>5487</v>
      </c>
      <c r="F12" s="51">
        <f>SUM(F13)</f>
        <v>5487</v>
      </c>
      <c r="G12" s="52"/>
      <c r="H12" s="51"/>
      <c r="I12" s="52"/>
      <c r="J12" s="51"/>
    </row>
    <row r="13" spans="1:10" s="7" customFormat="1" ht="19.5" customHeight="1">
      <c r="A13" s="86"/>
      <c r="B13" s="86"/>
      <c r="C13" s="87">
        <v>4430</v>
      </c>
      <c r="D13" s="88"/>
      <c r="E13" s="89">
        <v>5487</v>
      </c>
      <c r="F13" s="88">
        <v>5487</v>
      </c>
      <c r="G13" s="89"/>
      <c r="H13" s="88"/>
      <c r="I13" s="90"/>
      <c r="J13" s="91"/>
    </row>
    <row r="14" spans="1:10" s="7" customFormat="1" ht="19.5" customHeight="1">
      <c r="A14" s="28">
        <v>750</v>
      </c>
      <c r="B14" s="13"/>
      <c r="C14" s="93"/>
      <c r="D14" s="14"/>
      <c r="E14" s="32">
        <f>SUM(E15)</f>
        <v>210756</v>
      </c>
      <c r="F14" s="14">
        <f>SUM(F15)</f>
        <v>210756</v>
      </c>
      <c r="G14" s="32">
        <f>SUM(G15)</f>
        <v>171276</v>
      </c>
      <c r="H14" s="14">
        <f>SUM(H15)</f>
        <v>31496.870000000003</v>
      </c>
      <c r="I14" s="32"/>
      <c r="J14" s="14"/>
    </row>
    <row r="15" spans="1:10" s="10" customFormat="1" ht="19.5" customHeight="1">
      <c r="A15" s="29"/>
      <c r="B15" s="15">
        <v>75011</v>
      </c>
      <c r="C15" s="61"/>
      <c r="D15" s="16"/>
      <c r="E15" s="33">
        <f>SUM(E16:E20)</f>
        <v>210756</v>
      </c>
      <c r="F15" s="16">
        <f>SUM(F16:F20)</f>
        <v>210756</v>
      </c>
      <c r="G15" s="33">
        <f>SUM(G16:G19)</f>
        <v>171276</v>
      </c>
      <c r="H15" s="16">
        <f>SUM(H16:H19)</f>
        <v>31496.870000000003</v>
      </c>
      <c r="I15" s="33"/>
      <c r="J15" s="16"/>
    </row>
    <row r="16" spans="1:10" ht="19.5" customHeight="1">
      <c r="A16" s="30"/>
      <c r="B16" s="5"/>
      <c r="C16" s="62">
        <v>4010</v>
      </c>
      <c r="D16" s="12"/>
      <c r="E16" s="34">
        <v>155799</v>
      </c>
      <c r="F16" s="12">
        <v>155799</v>
      </c>
      <c r="G16" s="34">
        <v>155799</v>
      </c>
      <c r="H16" s="12"/>
      <c r="I16" s="34"/>
      <c r="J16" s="12"/>
    </row>
    <row r="17" spans="1:10" ht="19.5" customHeight="1">
      <c r="A17" s="30"/>
      <c r="B17" s="5"/>
      <c r="C17" s="62">
        <v>4040</v>
      </c>
      <c r="D17" s="12"/>
      <c r="E17" s="34">
        <v>15477</v>
      </c>
      <c r="F17" s="12">
        <v>15477</v>
      </c>
      <c r="G17" s="34">
        <v>15477</v>
      </c>
      <c r="H17" s="12"/>
      <c r="I17" s="34"/>
      <c r="J17" s="12"/>
    </row>
    <row r="18" spans="1:10" ht="19.5" customHeight="1">
      <c r="A18" s="30"/>
      <c r="B18" s="5"/>
      <c r="C18" s="62">
        <v>4110</v>
      </c>
      <c r="D18" s="12"/>
      <c r="E18" s="34">
        <v>30882.29</v>
      </c>
      <c r="F18" s="12">
        <v>30882.29</v>
      </c>
      <c r="G18" s="34"/>
      <c r="H18" s="12">
        <v>30882.29</v>
      </c>
      <c r="I18" s="34"/>
      <c r="J18" s="12"/>
    </row>
    <row r="19" spans="1:10" ht="19.5" customHeight="1">
      <c r="A19" s="85"/>
      <c r="B19" s="6"/>
      <c r="C19" s="63">
        <v>4120</v>
      </c>
      <c r="D19" s="17"/>
      <c r="E19" s="36">
        <v>614.58</v>
      </c>
      <c r="F19" s="17">
        <v>614.58</v>
      </c>
      <c r="G19" s="36"/>
      <c r="H19" s="17">
        <v>614.58</v>
      </c>
      <c r="I19" s="36"/>
      <c r="J19" s="17"/>
    </row>
    <row r="20" spans="1:10" ht="19.5" customHeight="1">
      <c r="A20" s="96"/>
      <c r="B20" s="94"/>
      <c r="C20" s="97">
        <v>4170</v>
      </c>
      <c r="D20" s="95"/>
      <c r="E20" s="98">
        <v>7983.13</v>
      </c>
      <c r="F20" s="95">
        <v>7983.13</v>
      </c>
      <c r="G20" s="98"/>
      <c r="H20" s="95"/>
      <c r="I20" s="98"/>
      <c r="J20" s="95"/>
    </row>
    <row r="21" spans="1:10" s="7" customFormat="1" ht="19.5" customHeight="1">
      <c r="A21" s="13">
        <v>751</v>
      </c>
      <c r="B21" s="93"/>
      <c r="C21" s="13"/>
      <c r="D21" s="32"/>
      <c r="E21" s="14">
        <f>E22+E24</f>
        <v>38418</v>
      </c>
      <c r="F21" s="32">
        <f>F22+F24</f>
        <v>38418</v>
      </c>
      <c r="G21" s="14"/>
      <c r="H21" s="32"/>
      <c r="I21" s="14"/>
      <c r="J21" s="106"/>
    </row>
    <row r="22" spans="1:10" s="10" customFormat="1" ht="19.5" customHeight="1">
      <c r="A22" s="15"/>
      <c r="B22" s="61">
        <v>75101</v>
      </c>
      <c r="C22" s="15"/>
      <c r="D22" s="33"/>
      <c r="E22" s="16">
        <f>SUM(E23)</f>
        <v>4945</v>
      </c>
      <c r="F22" s="33">
        <f>SUM(F23)</f>
        <v>4945</v>
      </c>
      <c r="G22" s="16"/>
      <c r="H22" s="33"/>
      <c r="I22" s="16"/>
      <c r="J22" s="67"/>
    </row>
    <row r="23" spans="1:10" ht="19.5" customHeight="1">
      <c r="A23" s="5"/>
      <c r="B23" s="62"/>
      <c r="C23" s="5">
        <v>4170</v>
      </c>
      <c r="D23" s="34"/>
      <c r="E23" s="12">
        <v>4945</v>
      </c>
      <c r="F23" s="34">
        <v>4945</v>
      </c>
      <c r="G23" s="12"/>
      <c r="H23" s="34"/>
      <c r="I23" s="12"/>
      <c r="J23" s="68"/>
    </row>
    <row r="24" spans="1:10" ht="19.5" customHeight="1">
      <c r="A24" s="5"/>
      <c r="B24" s="61">
        <v>75108</v>
      </c>
      <c r="C24" s="15"/>
      <c r="D24" s="33"/>
      <c r="E24" s="16">
        <f>SUM(E25:E31)</f>
        <v>33473</v>
      </c>
      <c r="F24" s="33">
        <f>SUM(F25:F31)</f>
        <v>33473</v>
      </c>
      <c r="G24" s="16"/>
      <c r="H24" s="33"/>
      <c r="I24" s="12"/>
      <c r="J24" s="68"/>
    </row>
    <row r="25" spans="1:10" ht="19.5" customHeight="1">
      <c r="A25" s="5"/>
      <c r="B25" s="61"/>
      <c r="C25" s="73">
        <v>3030</v>
      </c>
      <c r="D25" s="35"/>
      <c r="E25" s="25">
        <v>15750</v>
      </c>
      <c r="F25" s="35">
        <v>15750</v>
      </c>
      <c r="G25" s="16"/>
      <c r="H25" s="33"/>
      <c r="I25" s="12"/>
      <c r="J25" s="68"/>
    </row>
    <row r="26" spans="1:10" ht="19.5" customHeight="1">
      <c r="A26" s="5"/>
      <c r="B26" s="61"/>
      <c r="C26" s="73">
        <v>4110</v>
      </c>
      <c r="D26" s="35"/>
      <c r="E26" s="25">
        <v>1328</v>
      </c>
      <c r="F26" s="35">
        <v>1328</v>
      </c>
      <c r="G26" s="16"/>
      <c r="H26" s="33"/>
      <c r="I26" s="12"/>
      <c r="J26" s="68"/>
    </row>
    <row r="27" spans="1:10" ht="19.5" customHeight="1">
      <c r="A27" s="5"/>
      <c r="B27" s="61"/>
      <c r="C27" s="73">
        <v>4120</v>
      </c>
      <c r="D27" s="35"/>
      <c r="E27" s="25">
        <v>190</v>
      </c>
      <c r="F27" s="35">
        <v>190</v>
      </c>
      <c r="G27" s="16"/>
      <c r="H27" s="33"/>
      <c r="I27" s="12"/>
      <c r="J27" s="68"/>
    </row>
    <row r="28" spans="1:10" ht="19.5" customHeight="1">
      <c r="A28" s="5"/>
      <c r="B28" s="61"/>
      <c r="C28" s="73">
        <v>4170</v>
      </c>
      <c r="D28" s="35"/>
      <c r="E28" s="25">
        <v>3500</v>
      </c>
      <c r="F28" s="35">
        <v>3500</v>
      </c>
      <c r="G28" s="16"/>
      <c r="H28" s="33"/>
      <c r="I28" s="12"/>
      <c r="J28" s="68"/>
    </row>
    <row r="29" spans="1:10" ht="19.5" customHeight="1">
      <c r="A29" s="6"/>
      <c r="B29" s="63"/>
      <c r="C29" s="6">
        <v>4210</v>
      </c>
      <c r="D29" s="36"/>
      <c r="E29" s="17">
        <v>4340</v>
      </c>
      <c r="F29" s="36">
        <v>4340</v>
      </c>
      <c r="G29" s="17"/>
      <c r="H29" s="36"/>
      <c r="I29" s="17"/>
      <c r="J29" s="69"/>
    </row>
    <row r="30" spans="1:10" ht="19.5" customHeight="1">
      <c r="A30" s="22"/>
      <c r="B30" s="60"/>
      <c r="C30" s="22">
        <v>4300</v>
      </c>
      <c r="D30" s="27"/>
      <c r="E30" s="23">
        <v>8170</v>
      </c>
      <c r="F30" s="27">
        <v>8170</v>
      </c>
      <c r="G30" s="23"/>
      <c r="H30" s="27"/>
      <c r="I30" s="23"/>
      <c r="J30" s="79"/>
    </row>
    <row r="31" spans="1:10" ht="19.5" customHeight="1">
      <c r="A31" s="94"/>
      <c r="B31" s="97"/>
      <c r="C31" s="94">
        <v>4410</v>
      </c>
      <c r="D31" s="98"/>
      <c r="E31" s="95">
        <v>195</v>
      </c>
      <c r="F31" s="98">
        <v>195</v>
      </c>
      <c r="G31" s="95"/>
      <c r="H31" s="98"/>
      <c r="I31" s="95"/>
      <c r="J31" s="117"/>
    </row>
    <row r="32" spans="1:10" s="7" customFormat="1" ht="19.5" customHeight="1">
      <c r="A32" s="13">
        <v>754</v>
      </c>
      <c r="B32" s="13"/>
      <c r="C32" s="28"/>
      <c r="D32" s="14"/>
      <c r="E32" s="32">
        <f>SUM(E33)</f>
        <v>1000</v>
      </c>
      <c r="F32" s="14">
        <f>SUM(F33)</f>
        <v>1000</v>
      </c>
      <c r="G32" s="32"/>
      <c r="H32" s="14"/>
      <c r="I32" s="32"/>
      <c r="J32" s="14"/>
    </row>
    <row r="33" spans="1:10" s="10" customFormat="1" ht="19.5" customHeight="1">
      <c r="A33" s="15"/>
      <c r="B33" s="15">
        <v>75414</v>
      </c>
      <c r="C33" s="29"/>
      <c r="D33" s="16"/>
      <c r="E33" s="33">
        <f>SUM(E34)</f>
        <v>1000</v>
      </c>
      <c r="F33" s="16">
        <v>1000</v>
      </c>
      <c r="G33" s="33"/>
      <c r="H33" s="16"/>
      <c r="I33" s="33"/>
      <c r="J33" s="16"/>
    </row>
    <row r="34" spans="1:10" ht="19.5" customHeight="1">
      <c r="A34" s="43"/>
      <c r="B34" s="43"/>
      <c r="C34" s="92">
        <v>4300</v>
      </c>
      <c r="D34" s="24"/>
      <c r="E34" s="44">
        <v>1000</v>
      </c>
      <c r="F34" s="24">
        <v>1000</v>
      </c>
      <c r="G34" s="44"/>
      <c r="H34" s="24"/>
      <c r="I34" s="44"/>
      <c r="J34" s="24"/>
    </row>
    <row r="35" spans="1:10" ht="19.5" customHeight="1">
      <c r="A35" s="28">
        <v>801</v>
      </c>
      <c r="B35" s="13"/>
      <c r="C35" s="93"/>
      <c r="D35" s="14"/>
      <c r="E35" s="32">
        <f>E36+E40</f>
        <v>75827</v>
      </c>
      <c r="F35" s="14">
        <f>F36+F40</f>
        <v>75827</v>
      </c>
      <c r="G35" s="32">
        <f>SUM(G36)</f>
        <v>32422</v>
      </c>
      <c r="H35" s="45"/>
      <c r="I35" s="46"/>
      <c r="J35" s="45"/>
    </row>
    <row r="36" spans="1:10" ht="19.5" customHeight="1">
      <c r="A36" s="30"/>
      <c r="B36" s="15">
        <v>80101</v>
      </c>
      <c r="C36" s="61"/>
      <c r="D36" s="16"/>
      <c r="E36" s="33">
        <f>SUM(E37:E39)</f>
        <v>32422</v>
      </c>
      <c r="F36" s="16">
        <f>SUM(F37:F39)</f>
        <v>32422</v>
      </c>
      <c r="G36" s="33">
        <f>SUM(G37:G39)</f>
        <v>32422</v>
      </c>
      <c r="H36" s="12"/>
      <c r="I36" s="34"/>
      <c r="J36" s="12"/>
    </row>
    <row r="37" spans="1:10" ht="19.5" customHeight="1">
      <c r="A37" s="85"/>
      <c r="B37" s="20"/>
      <c r="C37" s="102">
        <v>4010</v>
      </c>
      <c r="D37" s="82"/>
      <c r="E37" s="81">
        <v>27042</v>
      </c>
      <c r="F37" s="82">
        <v>27042</v>
      </c>
      <c r="G37" s="36">
        <v>27042</v>
      </c>
      <c r="H37" s="17"/>
      <c r="I37" s="36"/>
      <c r="J37" s="17"/>
    </row>
    <row r="38" spans="1:10" ht="19.5" customHeight="1">
      <c r="A38" s="26"/>
      <c r="B38" s="39"/>
      <c r="C38" s="100">
        <v>4110</v>
      </c>
      <c r="D38" s="104"/>
      <c r="E38" s="101">
        <v>4716</v>
      </c>
      <c r="F38" s="104">
        <v>4716</v>
      </c>
      <c r="G38" s="27">
        <v>4716</v>
      </c>
      <c r="H38" s="23"/>
      <c r="I38" s="27"/>
      <c r="J38" s="23"/>
    </row>
    <row r="39" spans="1:10" ht="19.5" customHeight="1">
      <c r="A39" s="26"/>
      <c r="B39" s="39"/>
      <c r="C39" s="100">
        <v>4120</v>
      </c>
      <c r="D39" s="104"/>
      <c r="E39" s="101">
        <v>664</v>
      </c>
      <c r="F39" s="104">
        <v>664</v>
      </c>
      <c r="G39" s="27">
        <v>664</v>
      </c>
      <c r="H39" s="23"/>
      <c r="I39" s="27"/>
      <c r="J39" s="23"/>
    </row>
    <row r="40" spans="1:10" ht="19.5" customHeight="1">
      <c r="A40" s="118"/>
      <c r="B40" s="39">
        <v>80195</v>
      </c>
      <c r="C40" s="119"/>
      <c r="D40" s="104"/>
      <c r="E40" s="42">
        <f>SUM(E41)</f>
        <v>43405</v>
      </c>
      <c r="F40" s="41">
        <f>SUM(F41)</f>
        <v>43405</v>
      </c>
      <c r="G40" s="42"/>
      <c r="H40" s="23"/>
      <c r="I40" s="27"/>
      <c r="J40" s="23"/>
    </row>
    <row r="41" spans="1:10" ht="19.5" customHeight="1">
      <c r="A41" s="120"/>
      <c r="B41" s="103"/>
      <c r="C41" s="121">
        <v>4210</v>
      </c>
      <c r="D41" s="88"/>
      <c r="E41" s="89">
        <v>43405</v>
      </c>
      <c r="F41" s="88">
        <v>43405</v>
      </c>
      <c r="G41" s="98"/>
      <c r="H41" s="95"/>
      <c r="I41" s="98"/>
      <c r="J41" s="95"/>
    </row>
    <row r="42" spans="1:10" ht="19.5" customHeight="1">
      <c r="A42" s="13">
        <v>851</v>
      </c>
      <c r="B42" s="77"/>
      <c r="C42" s="13"/>
      <c r="D42" s="32"/>
      <c r="E42" s="14">
        <f>SUM(E43)</f>
        <v>110</v>
      </c>
      <c r="F42" s="32">
        <f>SUM(F43)</f>
        <v>110</v>
      </c>
      <c r="G42" s="14"/>
      <c r="H42" s="46"/>
      <c r="I42" s="45"/>
      <c r="J42" s="78"/>
    </row>
    <row r="43" spans="1:10" ht="19.5" customHeight="1">
      <c r="A43" s="5"/>
      <c r="B43" s="61">
        <v>85195</v>
      </c>
      <c r="C43" s="73"/>
      <c r="D43" s="35"/>
      <c r="E43" s="16">
        <f>SUM(E44)</f>
        <v>110</v>
      </c>
      <c r="F43" s="33">
        <f>SUM(F44)</f>
        <v>110</v>
      </c>
      <c r="G43" s="16"/>
      <c r="H43" s="34"/>
      <c r="I43" s="12"/>
      <c r="J43" s="68"/>
    </row>
    <row r="44" spans="1:10" ht="19.5" customHeight="1">
      <c r="A44" s="43"/>
      <c r="B44" s="80"/>
      <c r="C44" s="105">
        <v>4210</v>
      </c>
      <c r="D44" s="59"/>
      <c r="E44" s="58">
        <v>110</v>
      </c>
      <c r="F44" s="59">
        <v>110</v>
      </c>
      <c r="G44" s="24"/>
      <c r="H44" s="44"/>
      <c r="I44" s="24"/>
      <c r="J44" s="84"/>
    </row>
    <row r="45" spans="1:10" s="7" customFormat="1" ht="19.5" customHeight="1">
      <c r="A45" s="13">
        <v>852</v>
      </c>
      <c r="B45" s="93"/>
      <c r="C45" s="13"/>
      <c r="D45" s="32"/>
      <c r="E45" s="14">
        <f>E46+E56+E58+E60+E67+E73</f>
        <v>10187080</v>
      </c>
      <c r="F45" s="32">
        <f>F46+F56+F58+F60+F67+F73</f>
        <v>10187080</v>
      </c>
      <c r="G45" s="14">
        <v>512512</v>
      </c>
      <c r="H45" s="32">
        <v>103182</v>
      </c>
      <c r="I45" s="14">
        <v>9270981</v>
      </c>
      <c r="J45" s="106"/>
    </row>
    <row r="46" spans="1:10" s="10" customFormat="1" ht="19.5" customHeight="1">
      <c r="A46" s="15"/>
      <c r="B46" s="61">
        <v>85212</v>
      </c>
      <c r="C46" s="15"/>
      <c r="D46" s="33"/>
      <c r="E46" s="16">
        <f>SUM(E47:E55)</f>
        <v>8790000</v>
      </c>
      <c r="F46" s="33">
        <f>SUM(F47:F55)</f>
        <v>8790000</v>
      </c>
      <c r="G46" s="16">
        <f>SUM(G47:G55)</f>
        <v>155512</v>
      </c>
      <c r="H46" s="33">
        <f>SUM(H47:H55)</f>
        <v>31382</v>
      </c>
      <c r="I46" s="16">
        <f>SUM(I47:I55)</f>
        <v>8533981</v>
      </c>
      <c r="J46" s="67"/>
    </row>
    <row r="47" spans="1:10" ht="19.5" customHeight="1">
      <c r="A47" s="5"/>
      <c r="B47" s="62"/>
      <c r="C47" s="5">
        <v>3110</v>
      </c>
      <c r="D47" s="34"/>
      <c r="E47" s="12">
        <v>8533981</v>
      </c>
      <c r="F47" s="34">
        <v>8533981</v>
      </c>
      <c r="G47" s="12"/>
      <c r="H47" s="34"/>
      <c r="I47" s="12">
        <v>8533981</v>
      </c>
      <c r="J47" s="68"/>
    </row>
    <row r="48" spans="1:10" ht="19.5" customHeight="1">
      <c r="A48" s="6"/>
      <c r="B48" s="63"/>
      <c r="C48" s="6">
        <v>4010</v>
      </c>
      <c r="D48" s="36"/>
      <c r="E48" s="17">
        <v>145212</v>
      </c>
      <c r="F48" s="36">
        <v>145212</v>
      </c>
      <c r="G48" s="17">
        <v>145212</v>
      </c>
      <c r="H48" s="36"/>
      <c r="I48" s="17"/>
      <c r="J48" s="69"/>
    </row>
    <row r="49" spans="1:10" ht="19.5" customHeight="1">
      <c r="A49" s="22"/>
      <c r="B49" s="60"/>
      <c r="C49" s="22">
        <v>4040</v>
      </c>
      <c r="D49" s="27"/>
      <c r="E49" s="23">
        <v>10300</v>
      </c>
      <c r="F49" s="27">
        <v>10300</v>
      </c>
      <c r="G49" s="23">
        <v>10300</v>
      </c>
      <c r="H49" s="27"/>
      <c r="I49" s="23"/>
      <c r="J49" s="79"/>
    </row>
    <row r="50" spans="1:10" ht="19.5" customHeight="1">
      <c r="A50" s="55"/>
      <c r="B50" s="64"/>
      <c r="C50" s="55">
        <v>4110</v>
      </c>
      <c r="D50" s="56"/>
      <c r="E50" s="57">
        <v>27572</v>
      </c>
      <c r="F50" s="56">
        <v>27572</v>
      </c>
      <c r="G50" s="57"/>
      <c r="H50" s="56">
        <v>27572</v>
      </c>
      <c r="I50" s="57"/>
      <c r="J50" s="70"/>
    </row>
    <row r="51" spans="1:10" ht="19.5" customHeight="1">
      <c r="A51" s="5"/>
      <c r="B51" s="62"/>
      <c r="C51" s="5">
        <v>4120</v>
      </c>
      <c r="D51" s="34"/>
      <c r="E51" s="12">
        <v>3810</v>
      </c>
      <c r="F51" s="34">
        <v>3810</v>
      </c>
      <c r="G51" s="12"/>
      <c r="H51" s="34">
        <v>3810</v>
      </c>
      <c r="I51" s="12"/>
      <c r="J51" s="68"/>
    </row>
    <row r="52" spans="1:10" ht="19.5" customHeight="1">
      <c r="A52" s="5"/>
      <c r="B52" s="62"/>
      <c r="C52" s="5">
        <v>4210</v>
      </c>
      <c r="D52" s="34"/>
      <c r="E52" s="12">
        <v>40000</v>
      </c>
      <c r="F52" s="34">
        <v>40000</v>
      </c>
      <c r="G52" s="12"/>
      <c r="H52" s="34"/>
      <c r="I52" s="12"/>
      <c r="J52" s="68"/>
    </row>
    <row r="53" spans="1:10" ht="19.5" customHeight="1">
      <c r="A53" s="5"/>
      <c r="B53" s="62"/>
      <c r="C53" s="5">
        <v>4300</v>
      </c>
      <c r="D53" s="34"/>
      <c r="E53" s="12">
        <v>27400</v>
      </c>
      <c r="F53" s="34">
        <v>27400</v>
      </c>
      <c r="G53" s="12"/>
      <c r="H53" s="34"/>
      <c r="I53" s="12"/>
      <c r="J53" s="68"/>
    </row>
    <row r="54" spans="1:10" ht="19.5" customHeight="1">
      <c r="A54" s="6"/>
      <c r="B54" s="63"/>
      <c r="C54" s="6">
        <v>4410</v>
      </c>
      <c r="D54" s="36"/>
      <c r="E54" s="17">
        <v>1100</v>
      </c>
      <c r="F54" s="36">
        <v>1100</v>
      </c>
      <c r="G54" s="17"/>
      <c r="H54" s="36"/>
      <c r="I54" s="17"/>
      <c r="J54" s="69"/>
    </row>
    <row r="55" spans="1:10" ht="19.5" customHeight="1">
      <c r="A55" s="6"/>
      <c r="B55" s="63"/>
      <c r="C55" s="6">
        <v>4740</v>
      </c>
      <c r="D55" s="36"/>
      <c r="E55" s="17">
        <v>625</v>
      </c>
      <c r="F55" s="36">
        <v>625</v>
      </c>
      <c r="G55" s="17"/>
      <c r="H55" s="36"/>
      <c r="I55" s="17"/>
      <c r="J55" s="69"/>
    </row>
    <row r="56" spans="1:10" s="10" customFormat="1" ht="19.5" customHeight="1">
      <c r="A56" s="20"/>
      <c r="B56" s="65">
        <v>85213</v>
      </c>
      <c r="C56" s="20"/>
      <c r="D56" s="37"/>
      <c r="E56" s="21">
        <f>SUM(E57:E57)</f>
        <v>53000</v>
      </c>
      <c r="F56" s="37">
        <f>SUM(F57:F57)</f>
        <v>53000</v>
      </c>
      <c r="G56" s="21"/>
      <c r="H56" s="37"/>
      <c r="I56" s="21">
        <f>SUM(I57:I57)</f>
        <v>53000</v>
      </c>
      <c r="J56" s="71"/>
    </row>
    <row r="57" spans="1:10" ht="19.5" customHeight="1">
      <c r="A57" s="6"/>
      <c r="B57" s="63"/>
      <c r="C57" s="6">
        <v>4130</v>
      </c>
      <c r="D57" s="36"/>
      <c r="E57" s="17">
        <v>53000</v>
      </c>
      <c r="F57" s="36">
        <v>53000</v>
      </c>
      <c r="G57" s="17"/>
      <c r="H57" s="36"/>
      <c r="I57" s="74">
        <v>53000</v>
      </c>
      <c r="J57" s="69"/>
    </row>
    <row r="58" spans="1:10" s="10" customFormat="1" ht="19.5" customHeight="1">
      <c r="A58" s="20"/>
      <c r="B58" s="65">
        <v>85214</v>
      </c>
      <c r="C58" s="20"/>
      <c r="D58" s="37"/>
      <c r="E58" s="21">
        <f>SUM(E59)</f>
        <v>637000</v>
      </c>
      <c r="F58" s="37">
        <f>SUM(F59)</f>
        <v>637000</v>
      </c>
      <c r="G58" s="21"/>
      <c r="H58" s="37"/>
      <c r="I58" s="75">
        <f>SUM(I59)</f>
        <v>637000</v>
      </c>
      <c r="J58" s="71"/>
    </row>
    <row r="59" spans="1:10" ht="19.5" customHeight="1">
      <c r="A59" s="6"/>
      <c r="B59" s="63"/>
      <c r="C59" s="6">
        <v>3110</v>
      </c>
      <c r="D59" s="36"/>
      <c r="E59" s="17">
        <v>637000</v>
      </c>
      <c r="F59" s="36">
        <v>637000</v>
      </c>
      <c r="G59" s="17"/>
      <c r="H59" s="36"/>
      <c r="I59" s="74">
        <v>637000</v>
      </c>
      <c r="J59" s="69"/>
    </row>
    <row r="60" spans="1:10" s="7" customFormat="1" ht="19.5" customHeight="1">
      <c r="A60" s="18"/>
      <c r="B60" s="66">
        <v>85219</v>
      </c>
      <c r="C60" s="18"/>
      <c r="D60" s="38"/>
      <c r="E60" s="19">
        <f>SUM(E61:E66)</f>
        <v>521000</v>
      </c>
      <c r="F60" s="38">
        <f>SUM(F61:F66)</f>
        <v>521000</v>
      </c>
      <c r="G60" s="19">
        <f>SUM(G61:G66)</f>
        <v>390000</v>
      </c>
      <c r="H60" s="38">
        <f>SUM(H61:H66)</f>
        <v>71800</v>
      </c>
      <c r="I60" s="76"/>
      <c r="J60" s="72"/>
    </row>
    <row r="61" spans="1:10" ht="19.5" customHeight="1">
      <c r="A61" s="6"/>
      <c r="B61" s="63"/>
      <c r="C61" s="6">
        <v>4010</v>
      </c>
      <c r="D61" s="36"/>
      <c r="E61" s="17">
        <v>343000</v>
      </c>
      <c r="F61" s="36">
        <v>343000</v>
      </c>
      <c r="G61" s="17">
        <v>343000</v>
      </c>
      <c r="H61" s="36"/>
      <c r="I61" s="17"/>
      <c r="J61" s="69"/>
    </row>
    <row r="62" spans="1:10" ht="19.5" customHeight="1">
      <c r="A62" s="43"/>
      <c r="B62" s="83"/>
      <c r="C62" s="43">
        <v>4040</v>
      </c>
      <c r="D62" s="44"/>
      <c r="E62" s="24">
        <v>47000</v>
      </c>
      <c r="F62" s="44">
        <v>47000</v>
      </c>
      <c r="G62" s="24">
        <v>47000</v>
      </c>
      <c r="H62" s="44"/>
      <c r="I62" s="24"/>
      <c r="J62" s="84"/>
    </row>
    <row r="63" spans="1:10" ht="19.5" customHeight="1">
      <c r="A63" s="108"/>
      <c r="B63" s="111"/>
      <c r="C63" s="108">
        <v>4110</v>
      </c>
      <c r="D63" s="112"/>
      <c r="E63" s="109">
        <v>63200</v>
      </c>
      <c r="F63" s="112">
        <v>63200</v>
      </c>
      <c r="G63" s="109"/>
      <c r="H63" s="112">
        <v>63200</v>
      </c>
      <c r="I63" s="109"/>
      <c r="J63" s="122"/>
    </row>
    <row r="64" spans="1:10" ht="19.5" customHeight="1">
      <c r="A64" s="43"/>
      <c r="B64" s="83"/>
      <c r="C64" s="43">
        <v>4120</v>
      </c>
      <c r="D64" s="44"/>
      <c r="E64" s="24">
        <v>8600</v>
      </c>
      <c r="F64" s="44">
        <v>8600</v>
      </c>
      <c r="G64" s="24"/>
      <c r="H64" s="44">
        <v>8600</v>
      </c>
      <c r="I64" s="24"/>
      <c r="J64" s="84"/>
    </row>
    <row r="65" spans="1:10" ht="19.5" customHeight="1">
      <c r="A65" s="110"/>
      <c r="B65" s="108"/>
      <c r="C65" s="111">
        <v>4300</v>
      </c>
      <c r="D65" s="109"/>
      <c r="E65" s="112">
        <v>40000</v>
      </c>
      <c r="F65" s="109">
        <v>40000</v>
      </c>
      <c r="G65" s="112"/>
      <c r="H65" s="109"/>
      <c r="I65" s="112"/>
      <c r="J65" s="109"/>
    </row>
    <row r="66" spans="1:10" ht="19.5" customHeight="1">
      <c r="A66" s="85"/>
      <c r="B66" s="6"/>
      <c r="C66" s="63">
        <v>4440</v>
      </c>
      <c r="D66" s="17"/>
      <c r="E66" s="36">
        <v>19200</v>
      </c>
      <c r="F66" s="17">
        <v>19200</v>
      </c>
      <c r="G66" s="36"/>
      <c r="H66" s="17"/>
      <c r="I66" s="36"/>
      <c r="J66" s="17"/>
    </row>
    <row r="67" spans="1:10" s="10" customFormat="1" ht="19.5" customHeight="1">
      <c r="A67" s="40"/>
      <c r="B67" s="39">
        <v>85228</v>
      </c>
      <c r="C67" s="99"/>
      <c r="D67" s="41"/>
      <c r="E67" s="42">
        <f>SUM(E68:E72)</f>
        <v>46080</v>
      </c>
      <c r="F67" s="41">
        <f>SUM(F68:F72)</f>
        <v>46080</v>
      </c>
      <c r="G67" s="42"/>
      <c r="H67" s="41"/>
      <c r="I67" s="42"/>
      <c r="J67" s="41"/>
    </row>
    <row r="68" spans="1:10" s="10" customFormat="1" ht="19.5" customHeight="1">
      <c r="A68" s="40"/>
      <c r="B68" s="39"/>
      <c r="C68" s="100">
        <v>4110</v>
      </c>
      <c r="D68" s="104"/>
      <c r="E68" s="101">
        <v>4000</v>
      </c>
      <c r="F68" s="104">
        <v>4000</v>
      </c>
      <c r="G68" s="42"/>
      <c r="H68" s="41"/>
      <c r="I68" s="42"/>
      <c r="J68" s="41"/>
    </row>
    <row r="69" spans="1:10" s="10" customFormat="1" ht="19.5" customHeight="1">
      <c r="A69" s="107"/>
      <c r="B69" s="20"/>
      <c r="C69" s="102">
        <v>4120</v>
      </c>
      <c r="D69" s="82"/>
      <c r="E69" s="81">
        <v>700</v>
      </c>
      <c r="F69" s="82">
        <v>700</v>
      </c>
      <c r="G69" s="37"/>
      <c r="H69" s="21"/>
      <c r="I69" s="37"/>
      <c r="J69" s="21"/>
    </row>
    <row r="70" spans="1:10" ht="19.5" customHeight="1">
      <c r="A70" s="85"/>
      <c r="B70" s="6"/>
      <c r="C70" s="63">
        <v>4170</v>
      </c>
      <c r="D70" s="17"/>
      <c r="E70" s="36">
        <v>32000</v>
      </c>
      <c r="F70" s="17">
        <v>32000</v>
      </c>
      <c r="G70" s="36"/>
      <c r="H70" s="17"/>
      <c r="I70" s="36"/>
      <c r="J70" s="17"/>
    </row>
    <row r="71" spans="1:10" ht="19.5" customHeight="1">
      <c r="A71" s="26"/>
      <c r="B71" s="22"/>
      <c r="C71" s="60">
        <v>4210</v>
      </c>
      <c r="D71" s="23"/>
      <c r="E71" s="27">
        <v>9300</v>
      </c>
      <c r="F71" s="23">
        <v>9300</v>
      </c>
      <c r="G71" s="27"/>
      <c r="H71" s="23"/>
      <c r="I71" s="27"/>
      <c r="J71" s="23"/>
    </row>
    <row r="72" spans="1:10" ht="19.5" customHeight="1">
      <c r="A72" s="26"/>
      <c r="B72" s="22"/>
      <c r="C72" s="60">
        <v>4300</v>
      </c>
      <c r="D72" s="23"/>
      <c r="E72" s="27">
        <v>80</v>
      </c>
      <c r="F72" s="23">
        <v>80</v>
      </c>
      <c r="G72" s="27"/>
      <c r="H72" s="23"/>
      <c r="I72" s="27"/>
      <c r="J72" s="23"/>
    </row>
    <row r="73" spans="1:10" s="10" customFormat="1" ht="19.5" customHeight="1">
      <c r="A73" s="40"/>
      <c r="B73" s="39">
        <v>85295</v>
      </c>
      <c r="C73" s="99"/>
      <c r="D73" s="41"/>
      <c r="E73" s="42">
        <f>SUM(E74)</f>
        <v>140000</v>
      </c>
      <c r="F73" s="41">
        <f>SUM(F74)</f>
        <v>140000</v>
      </c>
      <c r="G73" s="42"/>
      <c r="H73" s="41"/>
      <c r="I73" s="42">
        <f>SUM(I74)</f>
        <v>140000</v>
      </c>
      <c r="J73" s="41"/>
    </row>
    <row r="74" spans="1:10" ht="19.5" customHeight="1">
      <c r="A74" s="96"/>
      <c r="B74" s="94"/>
      <c r="C74" s="97">
        <v>3110</v>
      </c>
      <c r="D74" s="95"/>
      <c r="E74" s="98">
        <v>140000</v>
      </c>
      <c r="F74" s="95">
        <v>140000</v>
      </c>
      <c r="G74" s="98"/>
      <c r="H74" s="95"/>
      <c r="I74" s="98">
        <v>140000</v>
      </c>
      <c r="J74" s="95"/>
    </row>
    <row r="75" spans="1:10" ht="19.5" customHeight="1">
      <c r="A75" s="113">
        <v>854</v>
      </c>
      <c r="B75" s="113"/>
      <c r="C75" s="114"/>
      <c r="D75" s="115"/>
      <c r="E75" s="116">
        <f>SUM(E76)</f>
        <v>285577</v>
      </c>
      <c r="F75" s="115">
        <f>SUM(F76)</f>
        <v>285577</v>
      </c>
      <c r="G75" s="116"/>
      <c r="H75" s="115"/>
      <c r="I75" s="116"/>
      <c r="J75" s="115"/>
    </row>
    <row r="76" spans="1:10" ht="19.5" customHeight="1">
      <c r="A76" s="22"/>
      <c r="B76" s="39">
        <v>85415</v>
      </c>
      <c r="C76" s="40"/>
      <c r="D76" s="41"/>
      <c r="E76" s="42">
        <f>SUM(E77)</f>
        <v>285577</v>
      </c>
      <c r="F76" s="41">
        <f>SUM(F77)</f>
        <v>285577</v>
      </c>
      <c r="G76" s="42"/>
      <c r="H76" s="41"/>
      <c r="I76" s="42"/>
      <c r="J76" s="41"/>
    </row>
    <row r="77" spans="1:10" ht="19.5" customHeight="1">
      <c r="A77" s="22"/>
      <c r="B77" s="22"/>
      <c r="C77" s="26">
        <v>4210</v>
      </c>
      <c r="D77" s="23"/>
      <c r="E77" s="27">
        <v>285577</v>
      </c>
      <c r="F77" s="23">
        <v>285577</v>
      </c>
      <c r="G77" s="27"/>
      <c r="H77" s="23"/>
      <c r="I77" s="27"/>
      <c r="J77" s="23"/>
    </row>
    <row r="78" spans="1:10" s="7" customFormat="1" ht="19.5" customHeight="1">
      <c r="A78" s="124" t="s">
        <v>10</v>
      </c>
      <c r="B78" s="124"/>
      <c r="C78" s="124"/>
      <c r="D78" s="124"/>
      <c r="E78" s="11">
        <f>E11+E14+E21+E32+E35+E42+E45+E75</f>
        <v>10804255</v>
      </c>
      <c r="F78" s="11">
        <f>F11+F21+F32+F35+F42+F45+F75</f>
        <v>10593499</v>
      </c>
      <c r="G78" s="11">
        <f>G11+G21+G32+G45</f>
        <v>512512</v>
      </c>
      <c r="H78" s="11">
        <f>H11+H21+H32+H45</f>
        <v>103182</v>
      </c>
      <c r="I78" s="11">
        <f>I11+I21+I32+I45</f>
        <v>9270981</v>
      </c>
      <c r="J78" s="8"/>
    </row>
    <row r="80" ht="12.75">
      <c r="A80" s="9"/>
    </row>
    <row r="83" spans="8:10" ht="12.75">
      <c r="H83" s="129"/>
      <c r="I83" s="129"/>
      <c r="J83" s="129"/>
    </row>
    <row r="84" spans="8:10" ht="12.75">
      <c r="H84" s="129"/>
      <c r="I84" s="129"/>
      <c r="J84" s="129"/>
    </row>
  </sheetData>
  <mergeCells count="17">
    <mergeCell ref="H83:J83"/>
    <mergeCell ref="H84:J84"/>
    <mergeCell ref="I1:J1"/>
    <mergeCell ref="I2:J2"/>
    <mergeCell ref="I3:J3"/>
    <mergeCell ref="I4:J4"/>
    <mergeCell ref="G8:I8"/>
    <mergeCell ref="J8:J9"/>
    <mergeCell ref="F7:J7"/>
    <mergeCell ref="A5:J5"/>
    <mergeCell ref="F8:F9"/>
    <mergeCell ref="A78:D78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2007-11-23T12:21:54Z</cp:lastPrinted>
  <dcterms:created xsi:type="dcterms:W3CDTF">1998-12-09T13:02:10Z</dcterms:created>
  <dcterms:modified xsi:type="dcterms:W3CDTF">2007-12-03T14:31:27Z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