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<sst xmlns="http://schemas.openxmlformats.org/spreadsheetml/2006/main" count="101" uniqueCount="68">
  <si>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</si>
  <si>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</si>
  <si>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</si>
  <si>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</si>
  <si>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</si>
  <si>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</si>
  <si>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</si>
  <si>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Rady Miejskiej w Mławie</t>
  </si>
  <si>
    <t>WYDATKI</t>
  </si>
  <si>
    <t>OŚWIATA I WYCHOWANIE</t>
  </si>
  <si>
    <t>Załącznik Nr 2</t>
  </si>
  <si>
    <t>zakup materiałów i wyposażenia</t>
  </si>
  <si>
    <t>TRANSPORT I ŁĄCZNOŚĆ</t>
  </si>
  <si>
    <t>Drogi publiczne gminne</t>
  </si>
  <si>
    <t>wydatki inwestycyjne jednostek budżetowych</t>
  </si>
  <si>
    <t>GOSPODARKA KOMUNALNA I OCHRONA ŚRODOWISKA</t>
  </si>
  <si>
    <t>wydatki na zakupy inwestycyjne jednostek budżetowych</t>
  </si>
  <si>
    <t>dotacja podmiotowa z budżetu dla niepublicznej jednostki systemu oświaty</t>
  </si>
  <si>
    <t>Szkoły podstawowe</t>
  </si>
  <si>
    <t>ADMINISTRACJA PUBLICZNA</t>
  </si>
  <si>
    <t>Urzędy gmin (miast i miast na prawach powiatu)</t>
  </si>
  <si>
    <t>KULTURA I OCHRONA DZIEDZICTWA NARODOWEGO</t>
  </si>
  <si>
    <t>Rady gmin ( miast i miast na prawach powiatu)</t>
  </si>
  <si>
    <t>zakup usług pozostałych</t>
  </si>
  <si>
    <t>wynagrodzenia osobowe pracowników</t>
  </si>
  <si>
    <t>Domy i ośrodki kultury, świetlice i kluby</t>
  </si>
  <si>
    <t>dotacja podmiotowa z budżetu dla samorządowej instytucji kultury</t>
  </si>
  <si>
    <t>KULTURA FIZYCZNA I SPORT</t>
  </si>
  <si>
    <t>Instytucje kultury fizycznej</t>
  </si>
  <si>
    <t>składki na ubezpieczenia społeczne</t>
  </si>
  <si>
    <t>składki na Fundusz Pracy</t>
  </si>
  <si>
    <t>Gimnazja</t>
  </si>
  <si>
    <t>POZOSTAŁE ZADANIA W ZAKRESIE POLITYKI SPOŁECZNEJ</t>
  </si>
  <si>
    <t>Państwowy Fundusz Rehabilitacji Osób Niepełnosprawnych</t>
  </si>
  <si>
    <t>wpłaty na Państwowy Fundusz Rehabilitacji Osób Niepełnosprawnych</t>
  </si>
  <si>
    <t>POMOC SPOŁECZNA</t>
  </si>
  <si>
    <t>Składki na ubezpieczenie zdrowotne opłacane za osoby pobierające niektóre świadczenia z pomocy społecznej oraz niektóre świadczenia rodzinne</t>
  </si>
  <si>
    <t>świadczenie społeczne</t>
  </si>
  <si>
    <t>Zasiłki i pomoc w naturze oraz składki na ubezpieczenia emerytalnei rentowe</t>
  </si>
  <si>
    <t>Drogi publiczne powiatowe</t>
  </si>
  <si>
    <t>zakup usług remontowych</t>
  </si>
  <si>
    <t>010</t>
  </si>
  <si>
    <t>ROLNICTWO I ŁOWIECTWO</t>
  </si>
  <si>
    <t>01022</t>
  </si>
  <si>
    <t>DZIAŁALNOŚĆ USŁUGOWA</t>
  </si>
  <si>
    <t>Pozostała działalność</t>
  </si>
  <si>
    <t>Dodatki mieszkaniowe</t>
  </si>
  <si>
    <t>Oświetlenie ulic,placów i dróg</t>
  </si>
  <si>
    <t>zakup energii</t>
  </si>
  <si>
    <t>GOSPODARKA MIESZKANIOWA</t>
  </si>
  <si>
    <t>Towarzystwa budownictwa społecznego</t>
  </si>
  <si>
    <t>wydatki na zakup i objęcie akcji, wniesienia wkładów do spółek prawa handlowego oraz na uzupełnienie funduszy statutowych banków państwowych i innych instytucji finansowych</t>
  </si>
  <si>
    <t>HANDEL</t>
  </si>
  <si>
    <t>Zadania w zakresie kultury fizycznej i sportu</t>
  </si>
  <si>
    <t>Urzędy Wojewódzkie</t>
  </si>
  <si>
    <t>EDUKACYJNA OPIEKA WYCHOWAWCZA</t>
  </si>
  <si>
    <t>Pomoc materialna dla uczniów</t>
  </si>
  <si>
    <t>Gospodarka gruntami i nieruchomościami</t>
  </si>
  <si>
    <t>wynagrodzenia bezosobowe</t>
  </si>
  <si>
    <t>Opracowania geodezyjne i kartograficzne</t>
  </si>
  <si>
    <t>Przedszkola</t>
  </si>
  <si>
    <t>Muzea</t>
  </si>
  <si>
    <t>01095</t>
  </si>
  <si>
    <t>różne opłaty i składki</t>
  </si>
  <si>
    <t>Zwalczanie chorób zakaźnych zwierząt oraz badania monitoringowe pozostałości chemicznych i biologicznych w tkankach zwierząt i produktach pochodzenia zwierzęcego</t>
  </si>
  <si>
    <t>świadczenia społeczne</t>
  </si>
  <si>
    <t>do Uchwały Nr XVI/152/2007</t>
  </si>
  <si>
    <t>z dnia 14 listopada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</si>
</sst>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2"/>
    </font>
    <font>
      <sz val="10"/>
      <color indexed="48"/>
      <name val="Arial CE"/>
      <family val="0"/>
    </font>
    <font>
      <b/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i/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44" fontId="0" fillId="0" borderId="0" xfId="20" applyFon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5" fillId="0" borderId="5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center"/>
    </xf>
    <xf numFmtId="4" fontId="0" fillId="0" borderId="7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9" xfId="0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6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4" fontId="0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9" xfId="0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0" fillId="0" borderId="20" xfId="0" applyNumberFormat="1" applyFont="1" applyBorder="1" applyAlignment="1">
      <alignment horizontal="right"/>
    </xf>
    <xf numFmtId="0" fontId="0" fillId="0" borderId="20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0" fillId="0" borderId="5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4" fontId="0" fillId="0" borderId="5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5" fillId="0" borderId="16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Font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0" fillId="0" borderId="22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/>
    </xf>
    <xf numFmtId="0" fontId="1" fillId="0" borderId="6" xfId="0" applyFont="1" applyBorder="1" applyAlignment="1">
      <alignment horizontal="left" wrapText="1"/>
    </xf>
    <xf numFmtId="4" fontId="1" fillId="0" borderId="6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4" fontId="0" fillId="0" borderId="3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" fontId="0" fillId="0" borderId="7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 horizontal="left" wrapText="1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0" fillId="0" borderId="2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4" xfId="0" applyBorder="1" applyAlignment="1">
      <alignment/>
    </xf>
    <xf numFmtId="4" fontId="1" fillId="0" borderId="22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4" fontId="0" fillId="0" borderId="22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" fontId="5" fillId="0" borderId="27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" fontId="0" fillId="0" borderId="27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0" fontId="0" fillId="0" borderId="18" xfId="0" applyFont="1" applyBorder="1" applyAlignment="1">
      <alignment horizontal="left" wrapText="1"/>
    </xf>
    <xf numFmtId="4" fontId="0" fillId="0" borderId="18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4" fontId="0" fillId="0" borderId="24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9" fillId="0" borderId="3" xfId="0" applyNumberFormat="1" applyFont="1" applyBorder="1" applyAlignment="1">
      <alignment horizontal="right"/>
    </xf>
    <xf numFmtId="4" fontId="10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4" fontId="11" fillId="0" borderId="5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4" fontId="7" fillId="0" borderId="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0" fontId="1" fillId="0" borderId="19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1" fillId="0" borderId="21" xfId="0" applyFon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4" fontId="1" fillId="0" borderId="13" xfId="0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 wrapText="1"/>
    </xf>
    <xf numFmtId="0" fontId="5" fillId="0" borderId="23" xfId="0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" fontId="0" fillId="0" borderId="25" xfId="0" applyNumberFormat="1" applyFont="1" applyBorder="1" applyAlignment="1">
      <alignment horizontal="right"/>
    </xf>
    <xf numFmtId="49" fontId="5" fillId="0" borderId="20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right"/>
    </xf>
    <xf numFmtId="0" fontId="0" fillId="0" borderId="8" xfId="0" applyFont="1" applyBorder="1" applyAlignment="1">
      <alignment horizontal="left" wrapText="1"/>
    </xf>
    <xf numFmtId="0" fontId="1" fillId="0" borderId="2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0" fontId="5" fillId="0" borderId="21" xfId="0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" fontId="6" fillId="0" borderId="24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" fontId="5" fillId="0" borderId="29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 wrapText="1"/>
    </xf>
    <xf numFmtId="0" fontId="5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6" xfId="0" applyFont="1" applyBorder="1" applyAlignment="1">
      <alignment horizontal="left" wrapText="1"/>
    </xf>
    <xf numFmtId="0" fontId="5" fillId="0" borderId="3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1"/>
  <sheetViews>
    <sheetView tabSelected="1" workbookViewId="0" topLeftCell="A83">
      <selection activeCell="B3" sqref="B3"/>
    </sheetView>
  </sheetViews>
  <sheetFormatPr defaultColWidth="9.00390625" defaultRowHeight="12.75"/>
  <cols>
    <col min="1" max="1" width="5.625" style="0" customWidth="1"/>
    <col min="2" max="2" width="33.00390625" style="0" customWidth="1"/>
    <col min="3" max="3" width="13.125" style="0" customWidth="1"/>
    <col min="4" max="4" width="6.125" style="0" customWidth="1"/>
    <col min="5" max="5" width="16.625" style="0" customWidth="1"/>
    <col min="6" max="6" width="15.00390625" style="0" customWidth="1"/>
  </cols>
  <sheetData>
    <row r="1" spans="3:6" ht="12.75">
      <c r="C1" s="4"/>
      <c r="D1" s="4"/>
      <c r="E1" s="190" t="s">
        <v>10</v>
      </c>
      <c r="F1" s="190"/>
    </row>
    <row r="2" spans="2:9" ht="12.75">
      <c r="B2" s="1"/>
      <c r="C2" s="4"/>
      <c r="D2" s="4"/>
      <c r="E2" s="190" t="s">
        <v>66</v>
      </c>
      <c r="F2" s="190"/>
      <c r="I2" s="6"/>
    </row>
    <row r="3" spans="3:9" ht="12.75">
      <c r="C3" s="4"/>
      <c r="D3" s="4"/>
      <c r="E3" s="190" t="s">
        <v>7</v>
      </c>
      <c r="F3" s="190"/>
      <c r="I3" s="7"/>
    </row>
    <row r="4" spans="3:9" ht="12.75">
      <c r="C4" s="4"/>
      <c r="D4" s="4"/>
      <c r="E4" s="190" t="s">
        <v>67</v>
      </c>
      <c r="F4" s="190"/>
      <c r="I4" s="7"/>
    </row>
    <row r="5" spans="2:9" ht="13.5" thickBot="1">
      <c r="B5" s="8" t="s">
        <v>8</v>
      </c>
      <c r="C5" s="4"/>
      <c r="D5" s="4"/>
      <c r="E5" s="4"/>
      <c r="F5" s="4"/>
      <c r="I5" s="25"/>
    </row>
    <row r="6" spans="1:6" ht="15.75" thickBot="1">
      <c r="A6" s="22" t="s">
        <v>0</v>
      </c>
      <c r="B6" s="10" t="s">
        <v>1</v>
      </c>
      <c r="C6" s="22" t="s">
        <v>2</v>
      </c>
      <c r="D6" s="22" t="s">
        <v>3</v>
      </c>
      <c r="E6" s="10" t="s">
        <v>4</v>
      </c>
      <c r="F6" s="22" t="s">
        <v>5</v>
      </c>
    </row>
    <row r="7" spans="1:6" ht="20.25" customHeight="1" hidden="1" thickBot="1">
      <c r="A7" s="13"/>
      <c r="B7" s="40"/>
      <c r="C7" s="13"/>
      <c r="D7" s="36"/>
      <c r="E7" s="28"/>
      <c r="F7" s="29"/>
    </row>
    <row r="8" spans="1:6" ht="17.25" customHeight="1">
      <c r="A8" s="120" t="s">
        <v>41</v>
      </c>
      <c r="B8" s="64" t="s">
        <v>42</v>
      </c>
      <c r="C8" s="71"/>
      <c r="D8" s="121"/>
      <c r="E8" s="122">
        <f>SUM(E9)</f>
        <v>28000</v>
      </c>
      <c r="F8" s="146">
        <f>F9+F11</f>
        <v>2903</v>
      </c>
    </row>
    <row r="9" spans="1:6" ht="78.75" customHeight="1" thickBot="1">
      <c r="A9" s="62"/>
      <c r="B9" s="153" t="s">
        <v>64</v>
      </c>
      <c r="C9" s="159" t="s">
        <v>43</v>
      </c>
      <c r="D9" s="58"/>
      <c r="E9" s="160">
        <f>SUM(E10)</f>
        <v>28000</v>
      </c>
      <c r="F9" s="73"/>
    </row>
    <row r="10" spans="1:6" ht="15.75" customHeight="1" thickBot="1">
      <c r="A10" s="62"/>
      <c r="B10" s="161" t="s">
        <v>23</v>
      </c>
      <c r="C10" s="162"/>
      <c r="D10" s="163">
        <v>4300</v>
      </c>
      <c r="E10" s="164">
        <v>28000</v>
      </c>
      <c r="F10" s="169"/>
    </row>
    <row r="11" spans="1:6" ht="15.75" customHeight="1" thickBot="1">
      <c r="A11" s="62"/>
      <c r="B11" s="165" t="s">
        <v>45</v>
      </c>
      <c r="C11" s="166" t="s">
        <v>62</v>
      </c>
      <c r="D11" s="167"/>
      <c r="E11" s="168"/>
      <c r="F11" s="170">
        <f>SUM(F12)</f>
        <v>2903</v>
      </c>
    </row>
    <row r="12" spans="1:6" ht="15.75" customHeight="1" thickBot="1">
      <c r="A12" s="62"/>
      <c r="B12" s="161" t="s">
        <v>63</v>
      </c>
      <c r="C12" s="162"/>
      <c r="D12" s="163">
        <v>4430</v>
      </c>
      <c r="E12" s="164"/>
      <c r="F12" s="169">
        <v>2903</v>
      </c>
    </row>
    <row r="13" spans="1:6" ht="15.75" customHeight="1">
      <c r="A13" s="11">
        <v>500</v>
      </c>
      <c r="B13" s="143" t="s">
        <v>52</v>
      </c>
      <c r="C13" s="71"/>
      <c r="D13" s="121"/>
      <c r="E13" s="122"/>
      <c r="F13" s="146">
        <f>SUM(F14)</f>
        <v>500</v>
      </c>
    </row>
    <row r="14" spans="1:6" ht="15.75" customHeight="1">
      <c r="A14" s="13"/>
      <c r="B14" s="44" t="s">
        <v>45</v>
      </c>
      <c r="C14" s="50">
        <v>50095</v>
      </c>
      <c r="D14" s="15"/>
      <c r="E14" s="48"/>
      <c r="F14" s="17">
        <f>SUM(F15)</f>
        <v>500</v>
      </c>
    </row>
    <row r="15" spans="1:6" ht="15.75" customHeight="1" thickBot="1">
      <c r="A15" s="139"/>
      <c r="B15" s="90" t="s">
        <v>23</v>
      </c>
      <c r="C15" s="142"/>
      <c r="D15" s="36">
        <v>4300</v>
      </c>
      <c r="E15" s="28"/>
      <c r="F15" s="145">
        <v>500</v>
      </c>
    </row>
    <row r="16" spans="1:6" s="8" customFormat="1" ht="15.75" customHeight="1">
      <c r="A16" s="16">
        <v>600</v>
      </c>
      <c r="B16" s="136" t="s">
        <v>12</v>
      </c>
      <c r="C16" s="49"/>
      <c r="D16" s="37"/>
      <c r="E16" s="47">
        <f>E17+E20</f>
        <v>175000</v>
      </c>
      <c r="F16" s="38">
        <f>F17+F20</f>
        <v>319350</v>
      </c>
    </row>
    <row r="17" spans="1:6" s="8" customFormat="1" ht="15.75" customHeight="1">
      <c r="A17" s="121"/>
      <c r="B17" s="137" t="s">
        <v>39</v>
      </c>
      <c r="C17" s="108">
        <v>60014</v>
      </c>
      <c r="D17" s="109"/>
      <c r="E17" s="110">
        <f>SUM(E18:E19)</f>
        <v>175000</v>
      </c>
      <c r="F17" s="111">
        <f>SUM(F18:F19)</f>
        <v>70000</v>
      </c>
    </row>
    <row r="18" spans="1:6" s="8" customFormat="1" ht="15.75" customHeight="1">
      <c r="A18" s="121"/>
      <c r="B18" s="138" t="s">
        <v>40</v>
      </c>
      <c r="C18" s="112"/>
      <c r="D18" s="113">
        <v>4270</v>
      </c>
      <c r="E18" s="114">
        <v>175000</v>
      </c>
      <c r="F18" s="115"/>
    </row>
    <row r="19" spans="1:6" s="8" customFormat="1" ht="15.75" customHeight="1">
      <c r="A19" s="121"/>
      <c r="B19" s="138" t="s">
        <v>23</v>
      </c>
      <c r="C19" s="112"/>
      <c r="D19" s="113">
        <v>4300</v>
      </c>
      <c r="E19" s="114"/>
      <c r="F19" s="115">
        <v>70000</v>
      </c>
    </row>
    <row r="20" spans="1:6" s="30" customFormat="1" ht="15.75" customHeight="1">
      <c r="A20" s="12"/>
      <c r="B20" s="21" t="s">
        <v>13</v>
      </c>
      <c r="C20" s="50">
        <v>60016</v>
      </c>
      <c r="D20" s="15"/>
      <c r="E20" s="48"/>
      <c r="F20" s="17">
        <f>SUM(F21:F22)</f>
        <v>249350</v>
      </c>
    </row>
    <row r="21" spans="1:6" ht="15.75" customHeight="1">
      <c r="A21" s="13"/>
      <c r="B21" s="67" t="s">
        <v>40</v>
      </c>
      <c r="C21" s="68"/>
      <c r="D21" s="31">
        <v>4270</v>
      </c>
      <c r="E21" s="117"/>
      <c r="F21" s="69">
        <v>184350</v>
      </c>
    </row>
    <row r="22" spans="1:6" ht="15.75" customHeight="1" thickBot="1">
      <c r="A22" s="139"/>
      <c r="B22" s="75" t="s">
        <v>23</v>
      </c>
      <c r="C22" s="118"/>
      <c r="D22" s="106">
        <v>4300</v>
      </c>
      <c r="E22" s="119"/>
      <c r="F22" s="140">
        <v>65000</v>
      </c>
    </row>
    <row r="23" spans="1:6" ht="15.75" customHeight="1">
      <c r="A23" s="32">
        <v>700</v>
      </c>
      <c r="B23" s="64" t="s">
        <v>49</v>
      </c>
      <c r="C23" s="133"/>
      <c r="D23" s="16"/>
      <c r="E23" s="141"/>
      <c r="F23" s="18">
        <f>F24+F27</f>
        <v>280400</v>
      </c>
    </row>
    <row r="24" spans="1:6" ht="30" customHeight="1">
      <c r="A24" s="62"/>
      <c r="B24" s="44" t="s">
        <v>57</v>
      </c>
      <c r="C24" s="50">
        <v>70005</v>
      </c>
      <c r="D24" s="15"/>
      <c r="E24" s="48"/>
      <c r="F24" s="17">
        <f>SUM(F25:F26)</f>
        <v>245000</v>
      </c>
    </row>
    <row r="25" spans="1:6" ht="15.75" customHeight="1">
      <c r="A25" s="62"/>
      <c r="B25" s="67" t="s">
        <v>23</v>
      </c>
      <c r="C25" s="88"/>
      <c r="D25" s="31">
        <v>4300</v>
      </c>
      <c r="E25" s="117"/>
      <c r="F25" s="57">
        <v>5000</v>
      </c>
    </row>
    <row r="26" spans="1:6" ht="27" customHeight="1">
      <c r="A26" s="62"/>
      <c r="B26" s="94" t="s">
        <v>14</v>
      </c>
      <c r="C26" s="71"/>
      <c r="D26" s="36">
        <v>6050</v>
      </c>
      <c r="E26" s="28"/>
      <c r="F26" s="83">
        <v>240000</v>
      </c>
    </row>
    <row r="27" spans="1:6" ht="29.25" customHeight="1">
      <c r="A27" s="62"/>
      <c r="B27" s="44" t="s">
        <v>50</v>
      </c>
      <c r="C27" s="50">
        <v>70021</v>
      </c>
      <c r="D27" s="15"/>
      <c r="E27" s="48"/>
      <c r="F27" s="17">
        <f>SUM(F28)</f>
        <v>35400</v>
      </c>
    </row>
    <row r="28" spans="1:6" ht="78.75" customHeight="1" thickBot="1">
      <c r="A28" s="42"/>
      <c r="B28" s="63" t="s">
        <v>51</v>
      </c>
      <c r="C28" s="118"/>
      <c r="D28" s="106">
        <v>6010</v>
      </c>
      <c r="E28" s="119"/>
      <c r="F28" s="140">
        <v>35400</v>
      </c>
    </row>
    <row r="29" spans="1:6" ht="15.75" customHeight="1">
      <c r="A29" s="62">
        <v>710</v>
      </c>
      <c r="B29" s="70" t="s">
        <v>44</v>
      </c>
      <c r="C29" s="71"/>
      <c r="D29" s="121"/>
      <c r="E29" s="122">
        <f>E30+E33</f>
        <v>275000</v>
      </c>
      <c r="F29" s="123"/>
    </row>
    <row r="30" spans="1:6" ht="27" customHeight="1">
      <c r="A30" s="62"/>
      <c r="B30" s="44" t="s">
        <v>59</v>
      </c>
      <c r="C30" s="50">
        <v>71014</v>
      </c>
      <c r="D30" s="15"/>
      <c r="E30" s="48">
        <f>SUM(E31:E32)</f>
        <v>265000</v>
      </c>
      <c r="F30" s="124"/>
    </row>
    <row r="31" spans="1:6" ht="15.75" customHeight="1">
      <c r="A31" s="62"/>
      <c r="B31" s="67" t="s">
        <v>58</v>
      </c>
      <c r="C31" s="88"/>
      <c r="D31" s="31">
        <v>4170</v>
      </c>
      <c r="E31" s="117">
        <v>110000</v>
      </c>
      <c r="F31" s="151"/>
    </row>
    <row r="32" spans="1:6" ht="15.75" customHeight="1">
      <c r="A32" s="62"/>
      <c r="B32" s="65" t="s">
        <v>23</v>
      </c>
      <c r="C32" s="89"/>
      <c r="D32" s="36">
        <v>4300</v>
      </c>
      <c r="E32" s="28">
        <v>155000</v>
      </c>
      <c r="F32" s="128"/>
    </row>
    <row r="33" spans="1:6" ht="15.75" customHeight="1">
      <c r="A33" s="62"/>
      <c r="B33" s="44" t="s">
        <v>45</v>
      </c>
      <c r="C33" s="50">
        <v>71095</v>
      </c>
      <c r="D33" s="125"/>
      <c r="E33" s="48">
        <f>SUM(E34)</f>
        <v>10000</v>
      </c>
      <c r="F33" s="126"/>
    </row>
    <row r="34" spans="1:6" ht="15.75" customHeight="1" thickBot="1">
      <c r="A34" s="62"/>
      <c r="B34" s="65" t="s">
        <v>23</v>
      </c>
      <c r="C34" s="127"/>
      <c r="D34" s="36">
        <v>4300</v>
      </c>
      <c r="E34" s="28">
        <v>10000</v>
      </c>
      <c r="F34" s="128"/>
    </row>
    <row r="35" spans="1:6" ht="15.75" customHeight="1">
      <c r="A35" s="32">
        <v>750</v>
      </c>
      <c r="B35" s="64" t="s">
        <v>19</v>
      </c>
      <c r="C35" s="133"/>
      <c r="D35" s="55"/>
      <c r="E35" s="18">
        <f>E36+E40+E42</f>
        <v>182500</v>
      </c>
      <c r="F35" s="18">
        <f>F36+F40+F42</f>
        <v>156700</v>
      </c>
    </row>
    <row r="36" spans="1:6" ht="15.75" customHeight="1">
      <c r="A36" s="62"/>
      <c r="B36" s="44" t="s">
        <v>54</v>
      </c>
      <c r="C36" s="50">
        <v>75011</v>
      </c>
      <c r="D36" s="56"/>
      <c r="E36" s="17"/>
      <c r="F36" s="17">
        <f>SUM(F37:F39)</f>
        <v>16800</v>
      </c>
    </row>
    <row r="37" spans="1:6" ht="15.75" customHeight="1">
      <c r="A37" s="62"/>
      <c r="B37" s="65" t="s">
        <v>24</v>
      </c>
      <c r="C37" s="71"/>
      <c r="D37" s="66">
        <v>4010</v>
      </c>
      <c r="E37" s="83"/>
      <c r="F37" s="83">
        <v>14000</v>
      </c>
    </row>
    <row r="38" spans="1:6" ht="15.75" customHeight="1">
      <c r="A38" s="62"/>
      <c r="B38" s="67" t="s">
        <v>29</v>
      </c>
      <c r="C38" s="144"/>
      <c r="D38" s="60">
        <v>4110</v>
      </c>
      <c r="E38" s="57"/>
      <c r="F38" s="57">
        <v>2450</v>
      </c>
    </row>
    <row r="39" spans="1:6" ht="15.75" customHeight="1">
      <c r="A39" s="62"/>
      <c r="B39" s="65" t="s">
        <v>30</v>
      </c>
      <c r="C39" s="89"/>
      <c r="D39" s="66">
        <v>4120</v>
      </c>
      <c r="E39" s="83"/>
      <c r="F39" s="83">
        <v>350</v>
      </c>
    </row>
    <row r="40" spans="1:6" ht="28.5" customHeight="1">
      <c r="A40" s="62"/>
      <c r="B40" s="44" t="s">
        <v>22</v>
      </c>
      <c r="C40" s="50">
        <v>75022</v>
      </c>
      <c r="D40" s="56"/>
      <c r="E40" s="17"/>
      <c r="F40" s="17">
        <f>SUM(F41:F41)</f>
        <v>10000</v>
      </c>
    </row>
    <row r="41" spans="1:6" ht="14.25" customHeight="1">
      <c r="A41" s="62"/>
      <c r="B41" s="67" t="s">
        <v>11</v>
      </c>
      <c r="C41" s="88"/>
      <c r="D41" s="60">
        <v>4210</v>
      </c>
      <c r="E41" s="57"/>
      <c r="F41" s="57">
        <v>10000</v>
      </c>
    </row>
    <row r="42" spans="1:6" ht="27.75" customHeight="1" thickBot="1">
      <c r="A42" s="42"/>
      <c r="B42" s="175" t="s">
        <v>20</v>
      </c>
      <c r="C42" s="176">
        <v>75023</v>
      </c>
      <c r="D42" s="177"/>
      <c r="E42" s="178">
        <f>SUM(E43:E49)</f>
        <v>182500</v>
      </c>
      <c r="F42" s="178">
        <f>SUM(F43:F49)</f>
        <v>129900</v>
      </c>
    </row>
    <row r="43" spans="1:6" ht="15.75" customHeight="1">
      <c r="A43" s="32"/>
      <c r="B43" s="179" t="s">
        <v>24</v>
      </c>
      <c r="C43" s="180"/>
      <c r="D43" s="181">
        <v>4010</v>
      </c>
      <c r="E43" s="182"/>
      <c r="F43" s="182">
        <v>51500</v>
      </c>
    </row>
    <row r="44" spans="1:6" ht="15.75" customHeight="1">
      <c r="A44" s="62"/>
      <c r="B44" s="67" t="s">
        <v>29</v>
      </c>
      <c r="C44" s="50"/>
      <c r="D44" s="60">
        <v>4110</v>
      </c>
      <c r="E44" s="57"/>
      <c r="F44" s="57">
        <v>5500</v>
      </c>
    </row>
    <row r="45" spans="1:6" ht="15.75" customHeight="1">
      <c r="A45" s="62"/>
      <c r="B45" s="65" t="s">
        <v>30</v>
      </c>
      <c r="C45" s="50"/>
      <c r="D45" s="60">
        <v>4120</v>
      </c>
      <c r="E45" s="57"/>
      <c r="F45" s="57">
        <v>900</v>
      </c>
    </row>
    <row r="46" spans="1:6" ht="17.25" customHeight="1">
      <c r="A46" s="62"/>
      <c r="B46" s="67" t="s">
        <v>11</v>
      </c>
      <c r="C46" s="88"/>
      <c r="D46" s="60">
        <v>4210</v>
      </c>
      <c r="E46" s="57"/>
      <c r="F46" s="57">
        <v>20000</v>
      </c>
    </row>
    <row r="47" spans="1:6" ht="15" customHeight="1">
      <c r="A47" s="62"/>
      <c r="B47" s="67" t="s">
        <v>23</v>
      </c>
      <c r="C47" s="68"/>
      <c r="D47" s="60">
        <v>4300</v>
      </c>
      <c r="E47" s="57"/>
      <c r="F47" s="69">
        <v>30000</v>
      </c>
    </row>
    <row r="48" spans="1:6" ht="28.5" customHeight="1">
      <c r="A48" s="62"/>
      <c r="B48" s="67" t="s">
        <v>14</v>
      </c>
      <c r="C48" s="156"/>
      <c r="D48" s="157">
        <v>6050</v>
      </c>
      <c r="E48" s="115">
        <v>182500</v>
      </c>
      <c r="F48" s="158"/>
    </row>
    <row r="49" spans="1:6" ht="29.25" customHeight="1" thickBot="1">
      <c r="A49" s="42"/>
      <c r="B49" s="63" t="s">
        <v>16</v>
      </c>
      <c r="C49" s="118"/>
      <c r="D49" s="134">
        <v>6060</v>
      </c>
      <c r="E49" s="135"/>
      <c r="F49" s="78">
        <v>22000</v>
      </c>
    </row>
    <row r="50" spans="1:37" ht="18.75" customHeight="1">
      <c r="A50" s="11">
        <v>801</v>
      </c>
      <c r="B50" s="14" t="s">
        <v>9</v>
      </c>
      <c r="C50" s="16"/>
      <c r="D50" s="55"/>
      <c r="E50" s="18">
        <f>E51+E57</f>
        <v>93639</v>
      </c>
      <c r="F50" s="19">
        <f>F51+F55+F57</f>
        <v>63673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s="9" customFormat="1" ht="15.75" customHeight="1">
      <c r="A51" s="12"/>
      <c r="B51" s="43" t="s">
        <v>18</v>
      </c>
      <c r="C51" s="15">
        <v>80101</v>
      </c>
      <c r="D51" s="60"/>
      <c r="E51" s="17">
        <f>SUM(E52:E54)</f>
        <v>34552</v>
      </c>
      <c r="F51" s="20">
        <f>SUM(F52:F54)</f>
        <v>31072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</row>
    <row r="52" spans="1:37" s="9" customFormat="1" ht="40.5" customHeight="1">
      <c r="A52" s="12"/>
      <c r="B52" s="59" t="s">
        <v>17</v>
      </c>
      <c r="C52" s="58"/>
      <c r="D52" s="61">
        <v>2540</v>
      </c>
      <c r="E52" s="46">
        <v>28680</v>
      </c>
      <c r="F52" s="51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</row>
    <row r="53" spans="1:37" s="9" customFormat="1" ht="15.75" customHeight="1">
      <c r="A53" s="12"/>
      <c r="B53" s="59" t="s">
        <v>11</v>
      </c>
      <c r="C53" s="58"/>
      <c r="D53" s="171">
        <v>4210</v>
      </c>
      <c r="E53" s="172">
        <v>5872</v>
      </c>
      <c r="F53" s="173">
        <v>19335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</row>
    <row r="54" spans="1:37" s="9" customFormat="1" ht="31.5" customHeight="1">
      <c r="A54" s="12"/>
      <c r="B54" s="67" t="s">
        <v>16</v>
      </c>
      <c r="C54" s="58"/>
      <c r="D54" s="171">
        <v>6060</v>
      </c>
      <c r="E54" s="172"/>
      <c r="F54" s="173">
        <v>11737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</row>
    <row r="55" spans="1:37" s="9" customFormat="1" ht="15.75" customHeight="1">
      <c r="A55" s="12"/>
      <c r="B55" s="44" t="s">
        <v>60</v>
      </c>
      <c r="C55" s="58">
        <v>80104</v>
      </c>
      <c r="D55" s="61"/>
      <c r="E55" s="46"/>
      <c r="F55" s="152">
        <f>SUM(F56)</f>
        <v>27941</v>
      </c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</row>
    <row r="56" spans="1:37" s="9" customFormat="1" ht="26.25" customHeight="1">
      <c r="A56" s="12"/>
      <c r="B56" s="52" t="s">
        <v>14</v>
      </c>
      <c r="C56" s="58"/>
      <c r="D56" s="61">
        <v>6050</v>
      </c>
      <c r="E56" s="46"/>
      <c r="F56" s="51">
        <v>27941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</row>
    <row r="57" spans="1:37" s="9" customFormat="1" ht="15.75" customHeight="1">
      <c r="A57" s="12"/>
      <c r="B57" s="44" t="s">
        <v>31</v>
      </c>
      <c r="C57" s="58">
        <v>80110</v>
      </c>
      <c r="D57" s="61"/>
      <c r="E57" s="73">
        <f>SUM(E58:E60)</f>
        <v>59087</v>
      </c>
      <c r="F57" s="152">
        <f>SUM(F58:F60)</f>
        <v>4660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</row>
    <row r="58" spans="1:37" s="9" customFormat="1" ht="43.5" customHeight="1">
      <c r="A58" s="12"/>
      <c r="B58" s="40" t="s">
        <v>17</v>
      </c>
      <c r="C58" s="58"/>
      <c r="D58" s="61">
        <v>2540</v>
      </c>
      <c r="E58" s="46">
        <v>54427</v>
      </c>
      <c r="F58" s="51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</row>
    <row r="59" spans="1:37" s="9" customFormat="1" ht="15.75" customHeight="1">
      <c r="A59" s="12"/>
      <c r="B59" s="174" t="s">
        <v>11</v>
      </c>
      <c r="C59" s="15"/>
      <c r="D59" s="60">
        <v>4210</v>
      </c>
      <c r="E59" s="57">
        <v>4660</v>
      </c>
      <c r="F59" s="23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</row>
    <row r="60" spans="1:37" s="9" customFormat="1" ht="28.5" customHeight="1" thickBot="1">
      <c r="A60" s="102"/>
      <c r="B60" s="67" t="s">
        <v>16</v>
      </c>
      <c r="C60" s="102"/>
      <c r="D60" s="134">
        <v>6060</v>
      </c>
      <c r="E60" s="135"/>
      <c r="F60" s="105">
        <v>4660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</row>
    <row r="61" spans="1:37" s="9" customFormat="1" ht="18.75" customHeight="1">
      <c r="A61" s="16">
        <v>852</v>
      </c>
      <c r="B61" s="14" t="s">
        <v>35</v>
      </c>
      <c r="C61" s="34"/>
      <c r="D61" s="16"/>
      <c r="E61" s="19">
        <f>E62+E64+E66</f>
        <v>175000</v>
      </c>
      <c r="F61" s="19">
        <f>F62+F64</f>
        <v>5000</v>
      </c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</row>
    <row r="62" spans="1:37" s="9" customFormat="1" ht="65.25" customHeight="1">
      <c r="A62" s="12"/>
      <c r="B62" s="130" t="s">
        <v>36</v>
      </c>
      <c r="C62" s="33">
        <v>85213</v>
      </c>
      <c r="D62" s="15"/>
      <c r="E62" s="20">
        <f>SUM(E63)</f>
        <v>5000</v>
      </c>
      <c r="F62" s="20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</row>
    <row r="63" spans="1:37" s="9" customFormat="1" ht="15.75" customHeight="1">
      <c r="A63" s="12"/>
      <c r="B63" s="116" t="s">
        <v>37</v>
      </c>
      <c r="C63" s="33"/>
      <c r="D63" s="31">
        <v>3110</v>
      </c>
      <c r="E63" s="23">
        <v>5000</v>
      </c>
      <c r="F63" s="23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</row>
    <row r="64" spans="1:37" s="9" customFormat="1" ht="40.5" customHeight="1">
      <c r="A64" s="12"/>
      <c r="B64" s="130" t="s">
        <v>38</v>
      </c>
      <c r="C64" s="33">
        <v>85214</v>
      </c>
      <c r="D64" s="15"/>
      <c r="E64" s="20"/>
      <c r="F64" s="20">
        <f>SUM(F65)</f>
        <v>5000</v>
      </c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</row>
    <row r="65" spans="1:37" s="9" customFormat="1" ht="18" customHeight="1">
      <c r="A65" s="12"/>
      <c r="B65" s="40" t="s">
        <v>29</v>
      </c>
      <c r="C65" s="45"/>
      <c r="D65" s="36">
        <v>4110</v>
      </c>
      <c r="E65" s="129"/>
      <c r="F65" s="129">
        <v>5000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</row>
    <row r="66" spans="1:37" s="9" customFormat="1" ht="18" customHeight="1">
      <c r="A66" s="12"/>
      <c r="B66" s="107" t="s">
        <v>46</v>
      </c>
      <c r="C66" s="33">
        <v>85215</v>
      </c>
      <c r="D66" s="15"/>
      <c r="E66" s="20">
        <f>SUM(E67)</f>
        <v>170000</v>
      </c>
      <c r="F66" s="20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</row>
    <row r="67" spans="1:37" s="9" customFormat="1" ht="18" customHeight="1" thickBot="1">
      <c r="A67" s="102"/>
      <c r="B67" s="40" t="s">
        <v>65</v>
      </c>
      <c r="C67" s="45"/>
      <c r="D67" s="36">
        <v>3110</v>
      </c>
      <c r="E67" s="129">
        <v>170000</v>
      </c>
      <c r="F67" s="129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</row>
    <row r="68" spans="1:37" s="9" customFormat="1" ht="29.25" customHeight="1">
      <c r="A68" s="131">
        <v>853</v>
      </c>
      <c r="B68" s="14" t="s">
        <v>32</v>
      </c>
      <c r="C68" s="34"/>
      <c r="D68" s="16"/>
      <c r="E68" s="19"/>
      <c r="F68" s="19">
        <f>SUM(F69)</f>
        <v>25000</v>
      </c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</row>
    <row r="69" spans="1:37" s="9" customFormat="1" ht="26.25" customHeight="1">
      <c r="A69" s="12"/>
      <c r="B69" s="107" t="s">
        <v>33</v>
      </c>
      <c r="C69" s="33">
        <v>85324</v>
      </c>
      <c r="D69" s="15"/>
      <c r="E69" s="20"/>
      <c r="F69" s="20">
        <f>SUM(F70)</f>
        <v>25000</v>
      </c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</row>
    <row r="70" spans="1:37" s="9" customFormat="1" ht="31.5" customHeight="1" thickBot="1">
      <c r="A70" s="102"/>
      <c r="B70" s="103" t="s">
        <v>34</v>
      </c>
      <c r="C70" s="104"/>
      <c r="D70" s="106">
        <v>4140</v>
      </c>
      <c r="E70" s="105"/>
      <c r="F70" s="105">
        <v>25000</v>
      </c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</row>
    <row r="71" spans="1:37" s="9" customFormat="1" ht="30" customHeight="1">
      <c r="A71" s="131">
        <v>854</v>
      </c>
      <c r="B71" s="149" t="s">
        <v>55</v>
      </c>
      <c r="C71" s="148"/>
      <c r="D71" s="121"/>
      <c r="E71" s="150"/>
      <c r="F71" s="150">
        <f>SUM(F72)</f>
        <v>27000</v>
      </c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</row>
    <row r="72" spans="1:37" s="9" customFormat="1" ht="15.75" customHeight="1">
      <c r="A72" s="12"/>
      <c r="B72" s="107" t="s">
        <v>56</v>
      </c>
      <c r="C72" s="33">
        <v>85415</v>
      </c>
      <c r="D72" s="31"/>
      <c r="E72" s="23"/>
      <c r="F72" s="20">
        <f>SUM(F73)</f>
        <v>27000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</row>
    <row r="73" spans="1:37" s="9" customFormat="1" ht="17.25" customHeight="1" thickBot="1">
      <c r="A73" s="12"/>
      <c r="B73" s="40" t="s">
        <v>11</v>
      </c>
      <c r="C73" s="45"/>
      <c r="D73" s="36">
        <v>4210</v>
      </c>
      <c r="E73" s="129"/>
      <c r="F73" s="129">
        <v>27000</v>
      </c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</row>
    <row r="74" spans="1:37" ht="27.75" customHeight="1">
      <c r="A74" s="24">
        <v>900</v>
      </c>
      <c r="B74" s="53" t="s">
        <v>15</v>
      </c>
      <c r="C74" s="32"/>
      <c r="D74" s="11"/>
      <c r="E74" s="35">
        <f>E75+E78</f>
        <v>76750</v>
      </c>
      <c r="F74" s="39">
        <f>F75+F78</f>
        <v>3150</v>
      </c>
      <c r="G74" s="2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9.5" customHeight="1">
      <c r="A75" s="54"/>
      <c r="B75" s="44" t="s">
        <v>47</v>
      </c>
      <c r="C75" s="33">
        <v>90015</v>
      </c>
      <c r="D75" s="15"/>
      <c r="E75" s="20">
        <f>SUM(E76:E77)</f>
        <v>76750</v>
      </c>
      <c r="F75" s="8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7.25" customHeight="1" thickBot="1">
      <c r="A76" s="72"/>
      <c r="B76" s="75" t="s">
        <v>48</v>
      </c>
      <c r="C76" s="104"/>
      <c r="D76" s="106">
        <v>4260</v>
      </c>
      <c r="E76" s="105">
        <v>61750</v>
      </c>
      <c r="F76" s="18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27" customHeight="1">
      <c r="A77" s="184"/>
      <c r="B77" s="185" t="s">
        <v>14</v>
      </c>
      <c r="C77" s="186"/>
      <c r="D77" s="187">
        <v>6050</v>
      </c>
      <c r="E77" s="188">
        <v>15000</v>
      </c>
      <c r="F77" s="189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7.25" customHeight="1">
      <c r="A78" s="54"/>
      <c r="B78" s="44" t="s">
        <v>45</v>
      </c>
      <c r="C78" s="33">
        <v>90095</v>
      </c>
      <c r="D78" s="31"/>
      <c r="E78" s="20"/>
      <c r="F78" s="82">
        <f>SUM(F79)</f>
        <v>3150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7.25" customHeight="1" thickBot="1">
      <c r="A79" s="54"/>
      <c r="B79" s="90" t="s">
        <v>40</v>
      </c>
      <c r="C79" s="45"/>
      <c r="D79" s="36">
        <v>4270</v>
      </c>
      <c r="E79" s="129"/>
      <c r="F79" s="132">
        <v>3150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30" customHeight="1">
      <c r="A80" s="24">
        <v>921</v>
      </c>
      <c r="B80" s="80" t="s">
        <v>21</v>
      </c>
      <c r="C80" s="34"/>
      <c r="D80" s="16"/>
      <c r="E80" s="19"/>
      <c r="F80" s="81">
        <f>F81+F83+F85</f>
        <v>54000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28.5" customHeight="1">
      <c r="A81" s="54"/>
      <c r="B81" s="21" t="s">
        <v>25</v>
      </c>
      <c r="C81" s="33">
        <v>92109</v>
      </c>
      <c r="D81" s="15"/>
      <c r="E81" s="20"/>
      <c r="F81" s="82">
        <f>SUM(F82:F82)</f>
        <v>10000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29.25" customHeight="1">
      <c r="A82" s="54"/>
      <c r="B82" s="94" t="s">
        <v>26</v>
      </c>
      <c r="C82" s="95"/>
      <c r="D82" s="96">
        <v>2480</v>
      </c>
      <c r="E82" s="97"/>
      <c r="F82" s="98">
        <v>10000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5.75" customHeight="1">
      <c r="A83" s="54"/>
      <c r="B83" s="153" t="s">
        <v>61</v>
      </c>
      <c r="C83" s="154">
        <v>92118</v>
      </c>
      <c r="D83" s="58"/>
      <c r="E83" s="152"/>
      <c r="F83" s="155">
        <f>SUM(F84)</f>
        <v>29000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29.25" customHeight="1">
      <c r="A84" s="54"/>
      <c r="B84" s="94" t="s">
        <v>26</v>
      </c>
      <c r="C84" s="95"/>
      <c r="D84" s="96">
        <v>2480</v>
      </c>
      <c r="E84" s="97"/>
      <c r="F84" s="98">
        <v>29000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5.75" customHeight="1">
      <c r="A85" s="54"/>
      <c r="B85" s="44" t="s">
        <v>45</v>
      </c>
      <c r="C85" s="33">
        <v>92195</v>
      </c>
      <c r="D85" s="15"/>
      <c r="E85" s="20"/>
      <c r="F85" s="82">
        <f>SUM(F86)</f>
        <v>15000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5.75" customHeight="1" thickBot="1">
      <c r="A86" s="54"/>
      <c r="B86" s="90" t="s">
        <v>23</v>
      </c>
      <c r="C86" s="91"/>
      <c r="D86" s="92">
        <v>4300</v>
      </c>
      <c r="E86" s="41"/>
      <c r="F86" s="93">
        <v>15000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8.75" customHeight="1">
      <c r="A87" s="11">
        <v>926</v>
      </c>
      <c r="B87" s="80" t="s">
        <v>27</v>
      </c>
      <c r="C87" s="34"/>
      <c r="D87" s="16"/>
      <c r="E87" s="19">
        <f>E88+E92</f>
        <v>15000</v>
      </c>
      <c r="F87" s="81">
        <f>SUM(F88)</f>
        <v>5036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15.75" customHeight="1">
      <c r="A88" s="54"/>
      <c r="B88" s="21" t="s">
        <v>28</v>
      </c>
      <c r="C88" s="33">
        <v>92604</v>
      </c>
      <c r="D88" s="15"/>
      <c r="E88" s="20"/>
      <c r="F88" s="82">
        <f>SUM(F89:F91)</f>
        <v>5036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5.75" customHeight="1">
      <c r="A89" s="54"/>
      <c r="B89" s="90" t="s">
        <v>24</v>
      </c>
      <c r="C89" s="91"/>
      <c r="D89" s="92">
        <v>4010</v>
      </c>
      <c r="E89" s="41"/>
      <c r="F89" s="93">
        <v>4200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5.75" customHeight="1">
      <c r="A90" s="54"/>
      <c r="B90" s="147" t="s">
        <v>29</v>
      </c>
      <c r="C90" s="85"/>
      <c r="D90" s="86">
        <v>4110</v>
      </c>
      <c r="E90" s="84"/>
      <c r="F90" s="87">
        <v>733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5.75" customHeight="1">
      <c r="A91" s="54"/>
      <c r="B91" s="90" t="s">
        <v>30</v>
      </c>
      <c r="C91" s="91"/>
      <c r="D91" s="92">
        <v>4120</v>
      </c>
      <c r="E91" s="41"/>
      <c r="F91" s="93">
        <v>103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30" customHeight="1">
      <c r="A92" s="54"/>
      <c r="B92" s="44" t="s">
        <v>53</v>
      </c>
      <c r="C92" s="33">
        <v>92605</v>
      </c>
      <c r="D92" s="15"/>
      <c r="E92" s="20">
        <f>SUM(E93)</f>
        <v>15000</v>
      </c>
      <c r="F92" s="8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5.75" customHeight="1" thickBot="1">
      <c r="A93" s="72"/>
      <c r="B93" s="75" t="s">
        <v>23</v>
      </c>
      <c r="C93" s="76"/>
      <c r="D93" s="77">
        <v>4300</v>
      </c>
      <c r="E93" s="78">
        <v>15000</v>
      </c>
      <c r="F93" s="79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6" s="2" customFormat="1" ht="21" customHeight="1" thickBot="1">
      <c r="A94" s="74"/>
      <c r="B94" s="99" t="s">
        <v>6</v>
      </c>
      <c r="C94" s="100"/>
      <c r="D94" s="74"/>
      <c r="E94" s="101">
        <f>E8+E16+E23+E29+E35+E50+E61+E68+E74+E80+E87</f>
        <v>1020889</v>
      </c>
      <c r="F94" s="101">
        <f>F8+F13+F16+F23+F29+F35+F50+F61+F68+F71+F74+F80+F87</f>
        <v>942712</v>
      </c>
    </row>
    <row r="95" spans="1:2" ht="12.75">
      <c r="A95" s="2"/>
      <c r="B95" s="2"/>
    </row>
    <row r="96" spans="1:6" ht="12.75">
      <c r="A96" s="2"/>
      <c r="B96" s="2"/>
      <c r="F96" s="5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3"/>
    </row>
    <row r="104" spans="1:2" ht="12.75">
      <c r="A104" s="2"/>
      <c r="B104" s="3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ht="12.75">
      <c r="B111" s="2"/>
    </row>
  </sheetData>
  <mergeCells count="4">
    <mergeCell ref="E4:F4"/>
    <mergeCell ref="E1:F1"/>
    <mergeCell ref="E2:F2"/>
    <mergeCell ref="E3:F3"/>
  </mergeCells>
  <printOptions/>
  <pageMargins left="0.5511811023622047" right="0.5905511811023623" top="0.1968503937007874" bottom="0.1968503937007874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2007-11-02T09:35:54Z</cp:lastPrinted>
  <dcterms:created xsi:type="dcterms:W3CDTF">2002-08-08T06:49:54Z</dcterms:created>
  <dcterms:modified xsi:type="dcterms:W3CDTF">2007-11-19T13:31:32Z</dcterms:modified>
  <cp:category/>
  <cp:version/>
  <cp:contentType/>
  <cp:contentStatus/>
</cp:coreProperties>
</file>