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<sst xmlns="http://schemas.openxmlformats.org/spreadsheetml/2006/main" count="80" uniqueCount="55">
  <si>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</si>
  <si>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</si>
  <si>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</si>
  <si>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</si>
  <si>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</si>
  <si>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</si>
  <si>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</si>
  <si>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Rady Miejskiej w Mławie</t>
  </si>
  <si>
    <t>WYDATKI</t>
  </si>
  <si>
    <t>OŚWIATA I WYCHOWANIE</t>
  </si>
  <si>
    <t>Załącznik Nr 2</t>
  </si>
  <si>
    <t>zakup materiałów i wyposażenia</t>
  </si>
  <si>
    <t>TRANSPORT I ŁĄCZNOŚĆ</t>
  </si>
  <si>
    <t>Drogi publiczne gminne</t>
  </si>
  <si>
    <t>wydatki inwestycyjne jednostek budżetowych</t>
  </si>
  <si>
    <t>GOSPODARKA KOMUNALNA I OCHRONA ŚRODOWISKA</t>
  </si>
  <si>
    <t>wydatki na zakupy inwestycyjne jednostek budżetowych</t>
  </si>
  <si>
    <t>Szkoły podstawowe</t>
  </si>
  <si>
    <t>ADMINISTRACJA PUBLICZNA</t>
  </si>
  <si>
    <t>Urzędy gmin (miast i miast na prawach powiatu)</t>
  </si>
  <si>
    <t>Rady gmin ( miast i miast na prawach powiatu)</t>
  </si>
  <si>
    <t>zakup usług pozostałych</t>
  </si>
  <si>
    <t>wynagrodzenia osobowe pracowników</t>
  </si>
  <si>
    <t>składki na ubezpieczenia społeczne</t>
  </si>
  <si>
    <t>Gimnazja</t>
  </si>
  <si>
    <t>POMOC SPOŁECZNA</t>
  </si>
  <si>
    <t>świadczenie społeczne</t>
  </si>
  <si>
    <t>zakup usług remontowych</t>
  </si>
  <si>
    <t>010</t>
  </si>
  <si>
    <t>ROLNICTWO I ŁOWIECTWO</t>
  </si>
  <si>
    <t>Pozostała działalność</t>
  </si>
  <si>
    <t>Przedszkola</t>
  </si>
  <si>
    <t>01095</t>
  </si>
  <si>
    <t>różne opłaty i składki</t>
  </si>
  <si>
    <t>BEZPIECZEŃSTWO PUBLICZNE I OCHRONA PRZECIWPOŻAROWA</t>
  </si>
  <si>
    <t>Obrona cywilna</t>
  </si>
  <si>
    <t>odpisy na zakładowy fundusz świadczeń socjalnych</t>
  </si>
  <si>
    <t>Straż Miejska</t>
  </si>
  <si>
    <t>Ośrodki pomocy społecznej</t>
  </si>
  <si>
    <t>Oddziały przedszkolne w szkołach podstawowych</t>
  </si>
  <si>
    <t>Domy pomocy społecznej</t>
  </si>
  <si>
    <t>zakup usług przez jednostki samorządu terytorialnego od innych jednostek samorządu terytorialnego</t>
  </si>
  <si>
    <t>zakup akcesoriów komputerowych, w tym programów i licencji</t>
  </si>
  <si>
    <t>OBSŁUGA DŁUGU PUBLICZNEGO</t>
  </si>
  <si>
    <t>Obsługa papierów wartościowych, kredytów i pożyczek jednostek samorządu terytorialnego</t>
  </si>
  <si>
    <t>odsetki i dyskonto od skarbowych papierów wartościowych, kredytów i pozyczek oraz innych instrumentów finansowych, związanych z obsługą długu krajowego</t>
  </si>
  <si>
    <t>wydatki na zakupy inwestycyje jednostek budżetowych</t>
  </si>
  <si>
    <t>dodatkowe wynagrodzenie roczne</t>
  </si>
  <si>
    <t>Drogi publiczne powiatowe</t>
  </si>
  <si>
    <t>dotacja celowa na pomoc finansową udzielaną między jednostkami samorządu terytorialnego na dofinansowanie własnych zadań inwestycyjnych i zakupów inwestycyjnych</t>
  </si>
  <si>
    <t>Gospodarka ściekowa i ochrona wód</t>
  </si>
  <si>
    <t>Oświetlenie ulic, placów i dróg</t>
  </si>
  <si>
    <t>Utrzymanie zieleni w miastach i gminach</t>
  </si>
  <si>
    <t>do Uchwały Nr XVIII/173/2007</t>
  </si>
  <si>
    <t>z dnia 28 grudnia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</si>
</sst>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2"/>
    </font>
    <font>
      <sz val="10"/>
      <color indexed="48"/>
      <name val="Arial CE"/>
      <family val="0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4" fontId="0" fillId="0" borderId="0" xfId="2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5" fillId="0" borderId="5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4" fontId="0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9" xfId="0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9" xfId="0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4" fontId="0" fillId="0" borderId="20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 wrapText="1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23" xfId="0" applyFont="1" applyBorder="1" applyAlignment="1">
      <alignment horizontal="center"/>
    </xf>
    <xf numFmtId="4" fontId="0" fillId="0" borderId="24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 wrapText="1"/>
    </xf>
    <xf numFmtId="4" fontId="0" fillId="0" borderId="16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" fontId="0" fillId="0" borderId="22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 wrapText="1"/>
    </xf>
    <xf numFmtId="0" fontId="1" fillId="0" borderId="22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" fontId="0" fillId="0" borderId="23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 wrapText="1"/>
    </xf>
    <xf numFmtId="0" fontId="1" fillId="0" borderId="28" xfId="0" applyFont="1" applyBorder="1" applyAlignment="1">
      <alignment horizontal="center"/>
    </xf>
    <xf numFmtId="4" fontId="0" fillId="0" borderId="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left" wrapText="1"/>
    </xf>
    <xf numFmtId="49" fontId="5" fillId="0" borderId="28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6" fillId="0" borderId="29" xfId="0" applyFont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4" fontId="1" fillId="0" borderId="28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" fontId="0" fillId="0" borderId="30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4" fontId="0" fillId="0" borderId="5" xfId="0" applyNumberFormat="1" applyFont="1" applyBorder="1" applyAlignment="1">
      <alignment/>
    </xf>
    <xf numFmtId="0" fontId="5" fillId="0" borderId="23" xfId="0" applyFont="1" applyBorder="1" applyAlignment="1">
      <alignment horizontal="left" wrapText="1"/>
    </xf>
    <xf numFmtId="4" fontId="5" fillId="0" borderId="27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0" fontId="0" fillId="0" borderId="23" xfId="0" applyFont="1" applyBorder="1" applyAlignment="1">
      <alignment horizontal="left" wrapText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" fontId="0" fillId="0" borderId="27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/>
    </xf>
    <xf numFmtId="0" fontId="5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0" fillId="0" borderId="8" xfId="0" applyFont="1" applyBorder="1" applyAlignment="1">
      <alignment horizontal="left" wrapText="1"/>
    </xf>
    <xf numFmtId="0" fontId="1" fillId="0" borderId="2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" fontId="0" fillId="0" borderId="28" xfId="0" applyNumberFormat="1" applyFont="1" applyBorder="1" applyAlignment="1">
      <alignment horizontal="righ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33.00390625" style="0" customWidth="1"/>
    <col min="3" max="3" width="13.125" style="0" customWidth="1"/>
    <col min="4" max="4" width="6.125" style="0" customWidth="1"/>
    <col min="5" max="5" width="16.625" style="0" customWidth="1"/>
    <col min="6" max="6" width="15.00390625" style="0" customWidth="1"/>
  </cols>
  <sheetData>
    <row r="1" spans="3:6" ht="12.75">
      <c r="C1" s="4"/>
      <c r="D1" s="4"/>
      <c r="E1" s="164" t="s">
        <v>10</v>
      </c>
      <c r="F1" s="164"/>
    </row>
    <row r="2" spans="2:9" ht="12.75">
      <c r="B2" s="1"/>
      <c r="C2" s="4"/>
      <c r="D2" s="4"/>
      <c r="E2" s="164" t="s">
        <v>53</v>
      </c>
      <c r="F2" s="164"/>
      <c r="I2" s="6"/>
    </row>
    <row r="3" spans="3:9" ht="12.75">
      <c r="C3" s="4"/>
      <c r="D3" s="4"/>
      <c r="E3" s="164" t="s">
        <v>7</v>
      </c>
      <c r="F3" s="164"/>
      <c r="I3" s="7"/>
    </row>
    <row r="4" spans="2:9" ht="13.5" thickBot="1">
      <c r="B4" s="8" t="s">
        <v>8</v>
      </c>
      <c r="C4" s="4"/>
      <c r="D4" s="4"/>
      <c r="E4" s="164" t="s">
        <v>54</v>
      </c>
      <c r="F4" s="164"/>
      <c r="I4" s="7"/>
    </row>
    <row r="5" spans="1:6" ht="15.75" thickBot="1">
      <c r="A5" s="22" t="s">
        <v>0</v>
      </c>
      <c r="B5" s="10" t="s">
        <v>1</v>
      </c>
      <c r="C5" s="22" t="s">
        <v>2</v>
      </c>
      <c r="D5" s="22" t="s">
        <v>3</v>
      </c>
      <c r="E5" s="10" t="s">
        <v>4</v>
      </c>
      <c r="F5" s="22" t="s">
        <v>5</v>
      </c>
    </row>
    <row r="6" spans="1:6" ht="20.25" customHeight="1" hidden="1" thickBot="1">
      <c r="A6" s="13"/>
      <c r="B6" s="36"/>
      <c r="C6" s="13"/>
      <c r="D6" s="33"/>
      <c r="E6" s="26"/>
      <c r="F6" s="27"/>
    </row>
    <row r="7" spans="1:6" ht="17.25" customHeight="1" thickBot="1">
      <c r="A7" s="73" t="s">
        <v>28</v>
      </c>
      <c r="B7" s="53" t="s">
        <v>29</v>
      </c>
      <c r="C7" s="58"/>
      <c r="D7" s="84"/>
      <c r="E7" s="18">
        <f>SUM(E8)</f>
        <v>107.56</v>
      </c>
      <c r="F7" s="82">
        <f>SUM(F8)</f>
        <v>107.56</v>
      </c>
    </row>
    <row r="8" spans="1:6" ht="15.75" customHeight="1" thickBot="1">
      <c r="A8" s="52"/>
      <c r="B8" s="97" t="s">
        <v>30</v>
      </c>
      <c r="C8" s="98" t="s">
        <v>32</v>
      </c>
      <c r="D8" s="101"/>
      <c r="E8" s="102">
        <f>SUM(E9:E10)</f>
        <v>107.56</v>
      </c>
      <c r="F8" s="99">
        <f>SUM(F9)</f>
        <v>107.56</v>
      </c>
    </row>
    <row r="9" spans="1:6" ht="15.75" customHeight="1" thickBot="1">
      <c r="A9" s="52"/>
      <c r="B9" s="100" t="s">
        <v>11</v>
      </c>
      <c r="C9" s="92"/>
      <c r="D9" s="2">
        <v>4210</v>
      </c>
      <c r="E9" s="95"/>
      <c r="F9" s="93">
        <v>107.56</v>
      </c>
    </row>
    <row r="10" spans="1:6" ht="15.75" customHeight="1" thickBot="1">
      <c r="A10" s="52"/>
      <c r="B10" s="91" t="s">
        <v>33</v>
      </c>
      <c r="C10" s="92"/>
      <c r="D10" s="103">
        <v>4430</v>
      </c>
      <c r="E10" s="95">
        <v>107.56</v>
      </c>
      <c r="F10" s="93"/>
    </row>
    <row r="11" spans="1:6" s="8" customFormat="1" ht="15.75" customHeight="1">
      <c r="A11" s="16">
        <v>600</v>
      </c>
      <c r="B11" s="80" t="s">
        <v>12</v>
      </c>
      <c r="C11" s="43"/>
      <c r="D11" s="34"/>
      <c r="E11" s="41">
        <f>E12+E16</f>
        <v>420649</v>
      </c>
      <c r="F11" s="35">
        <f>F12+F16</f>
        <v>69800</v>
      </c>
    </row>
    <row r="12" spans="1:6" s="8" customFormat="1" ht="15.75" customHeight="1">
      <c r="A12" s="74"/>
      <c r="B12" s="137" t="s">
        <v>48</v>
      </c>
      <c r="C12" s="68">
        <v>60014</v>
      </c>
      <c r="D12" s="128"/>
      <c r="E12" s="138">
        <f>SUM(E13:E15)</f>
        <v>250000</v>
      </c>
      <c r="F12" s="139">
        <f>SUM(F13:F15)</f>
        <v>66000</v>
      </c>
    </row>
    <row r="13" spans="1:6" s="8" customFormat="1" ht="15.75" customHeight="1">
      <c r="A13" s="74"/>
      <c r="B13" s="140" t="s">
        <v>27</v>
      </c>
      <c r="C13" s="141"/>
      <c r="D13" s="142">
        <v>4270</v>
      </c>
      <c r="E13" s="143"/>
      <c r="F13" s="69">
        <v>3600</v>
      </c>
    </row>
    <row r="14" spans="1:6" s="8" customFormat="1" ht="15.75" customHeight="1">
      <c r="A14" s="74"/>
      <c r="B14" s="140" t="s">
        <v>21</v>
      </c>
      <c r="C14" s="141"/>
      <c r="D14" s="142">
        <v>4300</v>
      </c>
      <c r="E14" s="143"/>
      <c r="F14" s="69">
        <v>12400</v>
      </c>
    </row>
    <row r="15" spans="1:6" s="8" customFormat="1" ht="81" customHeight="1">
      <c r="A15" s="74"/>
      <c r="B15" s="140" t="s">
        <v>49</v>
      </c>
      <c r="C15" s="141"/>
      <c r="D15" s="142">
        <v>6300</v>
      </c>
      <c r="E15" s="143">
        <v>250000</v>
      </c>
      <c r="F15" s="69">
        <v>50000</v>
      </c>
    </row>
    <row r="16" spans="1:6" s="28" customFormat="1" ht="15.75" customHeight="1">
      <c r="A16" s="12"/>
      <c r="B16" s="21" t="s">
        <v>13</v>
      </c>
      <c r="C16" s="44">
        <v>60016</v>
      </c>
      <c r="D16" s="15"/>
      <c r="E16" s="42">
        <f>SUM(E17:E18)</f>
        <v>170649</v>
      </c>
      <c r="F16" s="17">
        <f>SUM(F17:F17)</f>
        <v>3800</v>
      </c>
    </row>
    <row r="17" spans="1:6" ht="29.25" customHeight="1">
      <c r="A17" s="13"/>
      <c r="B17" s="54" t="s">
        <v>14</v>
      </c>
      <c r="C17" s="55"/>
      <c r="D17" s="29">
        <v>6050</v>
      </c>
      <c r="E17" s="71"/>
      <c r="F17" s="56">
        <v>3800</v>
      </c>
    </row>
    <row r="18" spans="1:6" ht="29.25" customHeight="1" thickBot="1">
      <c r="A18" s="13"/>
      <c r="B18" s="54" t="s">
        <v>14</v>
      </c>
      <c r="C18" s="55"/>
      <c r="D18" s="29">
        <v>6058</v>
      </c>
      <c r="E18" s="71">
        <v>170649</v>
      </c>
      <c r="F18" s="56"/>
    </row>
    <row r="19" spans="1:6" ht="15.75" customHeight="1">
      <c r="A19" s="11">
        <v>750</v>
      </c>
      <c r="B19" s="61" t="s">
        <v>18</v>
      </c>
      <c r="C19" s="77"/>
      <c r="D19" s="48"/>
      <c r="E19" s="18">
        <f>E20+E22</f>
        <v>7500</v>
      </c>
      <c r="F19" s="18">
        <f>F20+F22</f>
        <v>43005.75</v>
      </c>
    </row>
    <row r="20" spans="1:6" ht="28.5" customHeight="1">
      <c r="A20" s="13"/>
      <c r="B20" s="21" t="s">
        <v>20</v>
      </c>
      <c r="C20" s="44">
        <v>75022</v>
      </c>
      <c r="D20" s="49"/>
      <c r="E20" s="17">
        <f>SUM(E21)</f>
        <v>3500</v>
      </c>
      <c r="F20" s="17">
        <f>SUM(F21:F21)</f>
        <v>0</v>
      </c>
    </row>
    <row r="21" spans="1:6" ht="14.25" customHeight="1">
      <c r="A21" s="13"/>
      <c r="B21" s="83" t="s">
        <v>11</v>
      </c>
      <c r="C21" s="63"/>
      <c r="D21" s="51">
        <v>4210</v>
      </c>
      <c r="E21" s="50">
        <v>3500</v>
      </c>
      <c r="F21" s="50"/>
    </row>
    <row r="22" spans="1:6" ht="27.75" customHeight="1">
      <c r="A22" s="13"/>
      <c r="B22" s="39" t="s">
        <v>19</v>
      </c>
      <c r="C22" s="44">
        <v>75023</v>
      </c>
      <c r="D22" s="49"/>
      <c r="E22" s="17">
        <f>SUM(E23:E26)</f>
        <v>4000</v>
      </c>
      <c r="F22" s="17">
        <f>SUM(F23:F26)</f>
        <v>43005.75</v>
      </c>
    </row>
    <row r="23" spans="1:6" ht="15" customHeight="1">
      <c r="A23" s="13"/>
      <c r="B23" s="83" t="s">
        <v>21</v>
      </c>
      <c r="C23" s="55"/>
      <c r="D23" s="51">
        <v>4300</v>
      </c>
      <c r="E23" s="50"/>
      <c r="F23" s="56">
        <v>25833</v>
      </c>
    </row>
    <row r="24" spans="1:6" ht="25.5" customHeight="1">
      <c r="A24" s="13"/>
      <c r="B24" s="83" t="s">
        <v>36</v>
      </c>
      <c r="C24" s="88"/>
      <c r="D24" s="89">
        <v>4440</v>
      </c>
      <c r="E24" s="69"/>
      <c r="F24" s="90">
        <v>7284.75</v>
      </c>
    </row>
    <row r="25" spans="1:6" ht="28.5" customHeight="1">
      <c r="A25" s="13"/>
      <c r="B25" s="83" t="s">
        <v>42</v>
      </c>
      <c r="C25" s="88"/>
      <c r="D25" s="89">
        <v>4750</v>
      </c>
      <c r="E25" s="69">
        <v>4000</v>
      </c>
      <c r="F25" s="90"/>
    </row>
    <row r="26" spans="1:6" ht="29.25" customHeight="1" thickBot="1">
      <c r="A26" s="81"/>
      <c r="B26" s="59" t="s">
        <v>16</v>
      </c>
      <c r="C26" s="72"/>
      <c r="D26" s="78">
        <v>6060</v>
      </c>
      <c r="E26" s="79"/>
      <c r="F26" s="60">
        <v>9888</v>
      </c>
    </row>
    <row r="27" spans="1:6" ht="27" customHeight="1">
      <c r="A27" s="96">
        <v>754</v>
      </c>
      <c r="B27" s="118" t="s">
        <v>34</v>
      </c>
      <c r="C27" s="34"/>
      <c r="D27" s="34"/>
      <c r="E27" s="35">
        <f>E28+E31</f>
        <v>28221</v>
      </c>
      <c r="F27" s="35">
        <f>F28+F31</f>
        <v>130538.68</v>
      </c>
    </row>
    <row r="28" spans="1:6" ht="17.25" customHeight="1">
      <c r="A28" s="52"/>
      <c r="B28" s="39" t="s">
        <v>35</v>
      </c>
      <c r="C28" s="15">
        <v>75414</v>
      </c>
      <c r="D28" s="15"/>
      <c r="E28" s="17">
        <f>SUM(E29:E30)</f>
        <v>2388</v>
      </c>
      <c r="F28" s="17"/>
    </row>
    <row r="29" spans="1:6" ht="17.25" customHeight="1">
      <c r="A29" s="52"/>
      <c r="B29" s="119" t="s">
        <v>11</v>
      </c>
      <c r="C29" s="113"/>
      <c r="D29" s="112">
        <v>4210</v>
      </c>
      <c r="E29" s="115">
        <v>405</v>
      </c>
      <c r="F29" s="115"/>
    </row>
    <row r="30" spans="1:6" ht="15.75" customHeight="1">
      <c r="A30" s="52"/>
      <c r="B30" s="54" t="s">
        <v>21</v>
      </c>
      <c r="C30" s="113"/>
      <c r="D30" s="112">
        <v>4300</v>
      </c>
      <c r="E30" s="115">
        <v>1983</v>
      </c>
      <c r="F30" s="115"/>
    </row>
    <row r="31" spans="1:6" ht="15.75" customHeight="1">
      <c r="A31" s="52"/>
      <c r="B31" s="145" t="s">
        <v>37</v>
      </c>
      <c r="C31" s="12">
        <v>75416</v>
      </c>
      <c r="D31" s="146"/>
      <c r="E31" s="147">
        <f>E32+E33+E34+E35+E36</f>
        <v>25833</v>
      </c>
      <c r="F31" s="147">
        <f>F32+F33+F34+F35+F36</f>
        <v>130538.68</v>
      </c>
    </row>
    <row r="32" spans="1:6" ht="15.75" customHeight="1">
      <c r="A32" s="52"/>
      <c r="B32" s="54" t="s">
        <v>22</v>
      </c>
      <c r="C32" s="15"/>
      <c r="D32" s="62">
        <v>4010</v>
      </c>
      <c r="E32" s="56">
        <v>18800</v>
      </c>
      <c r="F32" s="17"/>
    </row>
    <row r="33" spans="1:6" ht="22.5" customHeight="1">
      <c r="A33" s="52"/>
      <c r="B33" s="54" t="s">
        <v>47</v>
      </c>
      <c r="C33" s="15"/>
      <c r="D33" s="62">
        <v>4040</v>
      </c>
      <c r="E33" s="56">
        <v>2033</v>
      </c>
      <c r="F33" s="17"/>
    </row>
    <row r="34" spans="1:6" ht="15.75" customHeight="1">
      <c r="A34" s="52"/>
      <c r="B34" s="54" t="s">
        <v>23</v>
      </c>
      <c r="C34" s="15"/>
      <c r="D34" s="62">
        <v>4110</v>
      </c>
      <c r="E34" s="56">
        <v>5000</v>
      </c>
      <c r="F34" s="17"/>
    </row>
    <row r="35" spans="1:6" ht="27.75" customHeight="1">
      <c r="A35" s="52"/>
      <c r="B35" s="119" t="s">
        <v>36</v>
      </c>
      <c r="C35" s="113"/>
      <c r="D35" s="112">
        <v>4440</v>
      </c>
      <c r="E35" s="115"/>
      <c r="F35" s="115">
        <v>538.68</v>
      </c>
    </row>
    <row r="36" spans="1:6" ht="27.75" customHeight="1" thickBot="1">
      <c r="A36" s="52"/>
      <c r="B36" s="122" t="s">
        <v>46</v>
      </c>
      <c r="C36" s="114"/>
      <c r="D36" s="121">
        <v>6060</v>
      </c>
      <c r="E36" s="116"/>
      <c r="F36" s="116">
        <v>130000</v>
      </c>
    </row>
    <row r="37" spans="1:6" ht="18.75" customHeight="1">
      <c r="A37" s="30">
        <v>757</v>
      </c>
      <c r="B37" s="57" t="s">
        <v>43</v>
      </c>
      <c r="C37" s="84"/>
      <c r="D37" s="74"/>
      <c r="E37" s="85">
        <f>SUM(E38)</f>
        <v>3800</v>
      </c>
      <c r="F37" s="85"/>
    </row>
    <row r="38" spans="1:6" ht="38.25" customHeight="1" thickBot="1">
      <c r="A38" s="37"/>
      <c r="B38" s="155" t="s">
        <v>44</v>
      </c>
      <c r="C38" s="156">
        <v>75702</v>
      </c>
      <c r="D38" s="157"/>
      <c r="E38" s="158">
        <f>SUM(E39)</f>
        <v>3800</v>
      </c>
      <c r="F38" s="158"/>
    </row>
    <row r="39" spans="1:6" ht="63.75" customHeight="1" thickBot="1">
      <c r="A39" s="159"/>
      <c r="B39" s="160" t="s">
        <v>45</v>
      </c>
      <c r="C39" s="161"/>
      <c r="D39" s="162">
        <v>8070</v>
      </c>
      <c r="E39" s="163">
        <v>3800</v>
      </c>
      <c r="F39" s="163"/>
    </row>
    <row r="40" spans="1:37" ht="18.75" customHeight="1">
      <c r="A40" s="11">
        <v>801</v>
      </c>
      <c r="B40" s="14" t="s">
        <v>9</v>
      </c>
      <c r="C40" s="32"/>
      <c r="D40" s="16"/>
      <c r="E40" s="19">
        <f>E41+E43+E45+E47+E49</f>
        <v>6338.92</v>
      </c>
      <c r="F40" s="19">
        <f>F41+F43+F45+F47</f>
        <v>4005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s="9" customFormat="1" ht="15.75" customHeight="1">
      <c r="A41" s="12"/>
      <c r="B41" s="38" t="s">
        <v>17</v>
      </c>
      <c r="C41" s="31">
        <v>80101</v>
      </c>
      <c r="D41" s="29"/>
      <c r="E41" s="20">
        <f>SUM(E42:E42)</f>
        <v>724</v>
      </c>
      <c r="F41" s="20">
        <f>SUM(F42)</f>
        <v>1373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9" customFormat="1" ht="24.75" customHeight="1">
      <c r="A42" s="12"/>
      <c r="B42" s="54" t="s">
        <v>36</v>
      </c>
      <c r="C42" s="87"/>
      <c r="D42" s="105">
        <v>4440</v>
      </c>
      <c r="E42" s="94">
        <v>724</v>
      </c>
      <c r="F42" s="94">
        <v>1373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s="9" customFormat="1" ht="24.75" customHeight="1">
      <c r="A43" s="12"/>
      <c r="B43" s="39" t="s">
        <v>39</v>
      </c>
      <c r="C43" s="87">
        <v>80103</v>
      </c>
      <c r="D43" s="105"/>
      <c r="E43" s="86">
        <f>SUM(E44)</f>
        <v>1413</v>
      </c>
      <c r="F43" s="86">
        <f>SUM(F44)</f>
        <v>504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</row>
    <row r="44" spans="1:37" s="9" customFormat="1" ht="26.25" customHeight="1">
      <c r="A44" s="12"/>
      <c r="B44" s="54" t="s">
        <v>36</v>
      </c>
      <c r="C44" s="87"/>
      <c r="D44" s="105">
        <v>4440</v>
      </c>
      <c r="E44" s="94">
        <v>1413</v>
      </c>
      <c r="F44" s="94">
        <v>504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</row>
    <row r="45" spans="1:37" s="9" customFormat="1" ht="15.75" customHeight="1">
      <c r="A45" s="12"/>
      <c r="B45" s="39" t="s">
        <v>31</v>
      </c>
      <c r="C45" s="87">
        <v>80104</v>
      </c>
      <c r="D45" s="106"/>
      <c r="E45" s="86">
        <f>SUM(E46)</f>
        <v>1680</v>
      </c>
      <c r="F45" s="86">
        <f>SUM(F46)</f>
        <v>2128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 s="9" customFormat="1" ht="26.25" customHeight="1">
      <c r="A46" s="12"/>
      <c r="B46" s="46" t="s">
        <v>36</v>
      </c>
      <c r="C46" s="87"/>
      <c r="D46" s="106">
        <v>4440</v>
      </c>
      <c r="E46" s="45">
        <v>1680</v>
      </c>
      <c r="F46" s="45">
        <v>2128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1:37" s="9" customFormat="1" ht="15.75" customHeight="1">
      <c r="A47" s="12"/>
      <c r="B47" s="39" t="s">
        <v>24</v>
      </c>
      <c r="C47" s="87">
        <v>80110</v>
      </c>
      <c r="D47" s="106"/>
      <c r="E47" s="86">
        <f>SUM(E48:E48)</f>
        <v>2054</v>
      </c>
      <c r="F47" s="86">
        <f>SUM(F48)</f>
        <v>0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37" s="9" customFormat="1" ht="26.25" customHeight="1">
      <c r="A48" s="12"/>
      <c r="B48" s="36" t="s">
        <v>36</v>
      </c>
      <c r="C48" s="87"/>
      <c r="D48" s="106">
        <v>4440</v>
      </c>
      <c r="E48" s="45">
        <v>2054</v>
      </c>
      <c r="F48" s="45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  <row r="49" spans="1:37" s="9" customFormat="1" ht="17.25" customHeight="1">
      <c r="A49" s="12"/>
      <c r="B49" s="67" t="s">
        <v>30</v>
      </c>
      <c r="C49" s="31">
        <v>80195</v>
      </c>
      <c r="D49" s="15"/>
      <c r="E49" s="20">
        <f>SUM(E50:E51)</f>
        <v>467.92</v>
      </c>
      <c r="F49" s="20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</row>
    <row r="50" spans="1:37" s="9" customFormat="1" ht="15.75" customHeight="1">
      <c r="A50" s="12"/>
      <c r="B50" s="104" t="s">
        <v>21</v>
      </c>
      <c r="C50" s="31"/>
      <c r="D50" s="29">
        <v>4308</v>
      </c>
      <c r="E50" s="23">
        <v>350.94</v>
      </c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  <row r="51" spans="1:37" s="9" customFormat="1" ht="15.75" customHeight="1" thickBot="1">
      <c r="A51" s="12"/>
      <c r="B51" s="36" t="s">
        <v>21</v>
      </c>
      <c r="C51" s="40"/>
      <c r="D51" s="66">
        <v>4309</v>
      </c>
      <c r="E51" s="75">
        <v>116.98</v>
      </c>
      <c r="F51" s="75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</row>
    <row r="52" spans="1:37" s="9" customFormat="1" ht="18.75" customHeight="1">
      <c r="A52" s="16">
        <v>852</v>
      </c>
      <c r="B52" s="14" t="s">
        <v>25</v>
      </c>
      <c r="C52" s="32"/>
      <c r="D52" s="16"/>
      <c r="E52" s="19">
        <f>E53+E55+E57</f>
        <v>139000</v>
      </c>
      <c r="F52" s="19">
        <f>F53+F55+F57</f>
        <v>0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</row>
    <row r="53" spans="1:37" s="9" customFormat="1" ht="15" customHeight="1">
      <c r="A53" s="12"/>
      <c r="B53" s="76" t="s">
        <v>40</v>
      </c>
      <c r="C53" s="31">
        <v>85202</v>
      </c>
      <c r="D53" s="15"/>
      <c r="E53" s="20">
        <f>SUM(E54)</f>
        <v>66000</v>
      </c>
      <c r="F53" s="20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</row>
    <row r="54" spans="1:37" s="9" customFormat="1" ht="39.75" customHeight="1">
      <c r="A54" s="12"/>
      <c r="B54" s="70" t="s">
        <v>41</v>
      </c>
      <c r="C54" s="31"/>
      <c r="D54" s="29">
        <v>4330</v>
      </c>
      <c r="E54" s="23">
        <v>66000</v>
      </c>
      <c r="F54" s="2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</row>
    <row r="55" spans="1:37" s="9" customFormat="1" ht="16.5" customHeight="1">
      <c r="A55" s="12"/>
      <c r="B55" s="76" t="s">
        <v>38</v>
      </c>
      <c r="C55" s="31">
        <v>85219</v>
      </c>
      <c r="D55" s="15"/>
      <c r="E55" s="20">
        <f>SUM(E56)</f>
        <v>33000</v>
      </c>
      <c r="F55" s="20">
        <f>SUM(F56)</f>
        <v>0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</row>
    <row r="56" spans="1:37" s="9" customFormat="1" ht="18" customHeight="1">
      <c r="A56" s="12"/>
      <c r="B56" s="36" t="s">
        <v>22</v>
      </c>
      <c r="C56" s="40"/>
      <c r="D56" s="33">
        <v>4010</v>
      </c>
      <c r="E56" s="75">
        <v>33000</v>
      </c>
      <c r="F56" s="75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</row>
    <row r="57" spans="1:37" s="9" customFormat="1" ht="18" customHeight="1">
      <c r="A57" s="12"/>
      <c r="B57" s="67" t="s">
        <v>30</v>
      </c>
      <c r="C57" s="31">
        <v>85295</v>
      </c>
      <c r="D57" s="15"/>
      <c r="E57" s="20">
        <f>SUM(E58)</f>
        <v>40000</v>
      </c>
      <c r="F57" s="20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</row>
    <row r="58" spans="1:37" s="9" customFormat="1" ht="18" customHeight="1" thickBot="1">
      <c r="A58" s="65"/>
      <c r="B58" s="36" t="s">
        <v>26</v>
      </c>
      <c r="C58" s="40"/>
      <c r="D58" s="33">
        <v>3110</v>
      </c>
      <c r="E58" s="75">
        <v>40000</v>
      </c>
      <c r="F58" s="75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</row>
    <row r="59" spans="1:37" ht="27.75" customHeight="1">
      <c r="A59" s="129">
        <v>900</v>
      </c>
      <c r="B59" s="130" t="s">
        <v>15</v>
      </c>
      <c r="C59" s="131"/>
      <c r="D59" s="131"/>
      <c r="E59" s="132">
        <f>E60+E62+E68+E70</f>
        <v>1864860.92</v>
      </c>
      <c r="F59" s="133">
        <f>F62+F68+F70</f>
        <v>948574</v>
      </c>
      <c r="G59" s="2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27.75" customHeight="1">
      <c r="A60" s="148"/>
      <c r="B60" s="123" t="s">
        <v>50</v>
      </c>
      <c r="C60" s="128">
        <v>90001</v>
      </c>
      <c r="D60" s="128"/>
      <c r="E60" s="139">
        <f>SUM(E61)</f>
        <v>83006.23</v>
      </c>
      <c r="F60" s="15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27.75" customHeight="1">
      <c r="A61" s="148"/>
      <c r="B61" s="54" t="s">
        <v>14</v>
      </c>
      <c r="C61" s="149"/>
      <c r="D61" s="142">
        <v>6050</v>
      </c>
      <c r="E61" s="69">
        <v>83006.23</v>
      </c>
      <c r="F61" s="15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27.75" customHeight="1">
      <c r="A62" s="134"/>
      <c r="B62" s="39" t="s">
        <v>52</v>
      </c>
      <c r="C62" s="15">
        <v>90004</v>
      </c>
      <c r="D62" s="15"/>
      <c r="E62" s="17">
        <f>SUM(E63:E67)</f>
        <v>1614534</v>
      </c>
      <c r="F62" s="144">
        <f>SUM(F63:F67)</f>
        <v>948574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9.5" customHeight="1">
      <c r="A63" s="134"/>
      <c r="B63" s="117" t="s">
        <v>21</v>
      </c>
      <c r="C63" s="135"/>
      <c r="D63" s="29">
        <v>4308</v>
      </c>
      <c r="E63" s="50"/>
      <c r="F63" s="136">
        <v>521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8.75" customHeight="1">
      <c r="A64" s="134"/>
      <c r="B64" s="117" t="s">
        <v>21</v>
      </c>
      <c r="C64" s="135"/>
      <c r="D64" s="29">
        <v>4309</v>
      </c>
      <c r="E64" s="50"/>
      <c r="F64" s="136">
        <v>3053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26.25" customHeight="1">
      <c r="A65" s="134"/>
      <c r="B65" s="54" t="s">
        <v>14</v>
      </c>
      <c r="C65" s="135"/>
      <c r="D65" s="29">
        <v>6050</v>
      </c>
      <c r="E65" s="50">
        <v>948000</v>
      </c>
      <c r="F65" s="13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27.75" customHeight="1">
      <c r="A66" s="134"/>
      <c r="B66" s="54" t="s">
        <v>14</v>
      </c>
      <c r="C66" s="135"/>
      <c r="D66" s="29">
        <v>6058</v>
      </c>
      <c r="E66" s="50">
        <v>549057</v>
      </c>
      <c r="F66" s="13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27.75" customHeight="1">
      <c r="A67" s="134"/>
      <c r="B67" s="54" t="s">
        <v>14</v>
      </c>
      <c r="C67" s="135"/>
      <c r="D67" s="29">
        <v>6059</v>
      </c>
      <c r="E67" s="50">
        <v>117477</v>
      </c>
      <c r="F67" s="136">
        <v>945000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6.5" customHeight="1">
      <c r="A68" s="152"/>
      <c r="B68" s="123" t="s">
        <v>51</v>
      </c>
      <c r="C68" s="128">
        <v>90015</v>
      </c>
      <c r="D68" s="154"/>
      <c r="E68" s="139">
        <f>SUM(E69)</f>
        <v>7320.69</v>
      </c>
      <c r="F68" s="15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27.75" customHeight="1">
      <c r="A69" s="152"/>
      <c r="B69" s="64" t="s">
        <v>14</v>
      </c>
      <c r="C69" s="149"/>
      <c r="D69" s="142">
        <v>6050</v>
      </c>
      <c r="E69" s="69">
        <v>7320.69</v>
      </c>
      <c r="F69" s="15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7.25" customHeight="1">
      <c r="A70" s="47"/>
      <c r="B70" s="39" t="s">
        <v>30</v>
      </c>
      <c r="C70" s="128">
        <v>90095</v>
      </c>
      <c r="D70" s="142"/>
      <c r="E70" s="139">
        <f>SUM(E71:E72)</f>
        <v>160000</v>
      </c>
      <c r="F70" s="139">
        <f>SUM(F71:F72)</f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7.25" customHeight="1">
      <c r="A71" s="47"/>
      <c r="B71" s="54" t="s">
        <v>21</v>
      </c>
      <c r="C71" s="15"/>
      <c r="D71" s="29">
        <v>4300</v>
      </c>
      <c r="E71" s="50">
        <v>60000</v>
      </c>
      <c r="F71" s="13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32.25" customHeight="1" thickBot="1">
      <c r="A72" s="47"/>
      <c r="B72" s="120" t="s">
        <v>14</v>
      </c>
      <c r="C72" s="124"/>
      <c r="D72" s="125">
        <v>6050</v>
      </c>
      <c r="E72" s="126">
        <v>100000</v>
      </c>
      <c r="F72" s="12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6" s="2" customFormat="1" ht="21" customHeight="1" thickBot="1">
      <c r="A73" s="107"/>
      <c r="B73" s="108" t="s">
        <v>6</v>
      </c>
      <c r="C73" s="109"/>
      <c r="D73" s="107"/>
      <c r="E73" s="110">
        <f>E7+E11+E19+E27+E37+E40+E52+E59</f>
        <v>2470477.4</v>
      </c>
      <c r="F73" s="110">
        <f>F7+F11+F19+F27+F37+F40+F52+F59</f>
        <v>1196030.99</v>
      </c>
    </row>
    <row r="74" spans="1:2" ht="12.75">
      <c r="A74" s="2"/>
      <c r="B74" s="2"/>
    </row>
    <row r="75" spans="1:6" ht="12.75">
      <c r="A75" s="2"/>
      <c r="B75" s="2"/>
      <c r="F75" s="5"/>
    </row>
    <row r="76" spans="1:2" ht="12.75">
      <c r="A76" s="2"/>
      <c r="B76" s="2"/>
    </row>
    <row r="77" spans="1:2" ht="12.75">
      <c r="A77" s="2"/>
      <c r="B77" s="2"/>
    </row>
    <row r="78" spans="1:5" ht="12.75">
      <c r="A78" s="2"/>
      <c r="B78" s="2"/>
      <c r="E78" s="111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3"/>
    </row>
    <row r="83" spans="1:2" ht="12.75">
      <c r="A83" s="2"/>
      <c r="B83" s="3"/>
    </row>
    <row r="84" spans="1:2" ht="12.75">
      <c r="A84" s="2"/>
      <c r="B84" s="3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ht="12.75">
      <c r="B91" s="2"/>
    </row>
  </sheetData>
  <mergeCells count="4">
    <mergeCell ref="E4:F4"/>
    <mergeCell ref="E1:F1"/>
    <mergeCell ref="E2:F2"/>
    <mergeCell ref="E3:F3"/>
  </mergeCells>
  <printOptions/>
  <pageMargins left="0.5511811023622047" right="0.5905511811023623" top="0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2007-12-29T10:03:26Z</cp:lastPrinted>
  <dcterms:created xsi:type="dcterms:W3CDTF">2002-08-08T06:49:54Z</dcterms:created>
  <dcterms:modified xsi:type="dcterms:W3CDTF">2008-01-07T09:55:57Z</dcterms:modified>
  <cp:category/>
  <cp:version/>
  <cp:contentType/>
  <cp:contentStatus/>
</cp:coreProperties>
</file>